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DieseArbeitsmappe" defaultThemeVersion="124226"/>
  <bookViews>
    <workbookView xWindow="120" yWindow="45" windowWidth="18915" windowHeight="11760" activeTab="0"/>
  </bookViews>
  <sheets>
    <sheet name="32er Feld" sheetId="1" r:id="rId1"/>
    <sheet name="16er Feld" sheetId="2" r:id="rId2"/>
    <sheet name="8er Feld " sheetId="4" r:id="rId3"/>
    <sheet name="Namen" sheetId="5" r:id="rId4"/>
  </sheets>
  <definedNames/>
  <calcPr calcId="145621"/>
</workbook>
</file>

<file path=xl/sharedStrings.xml><?xml version="1.0" encoding="utf-8"?>
<sst xmlns="http://schemas.openxmlformats.org/spreadsheetml/2006/main" count="147" uniqueCount="60">
  <si>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</si>
  <si>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</si>
  <si>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</si>
  <si>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</si>
  <si>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</si>
  <si>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</si>
  <si>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</si>
  <si>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</si>
  <si>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</si>
  <si>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</si>
  <si>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</si>
  <si>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</si>
  <si>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</si>
  <si>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</si>
  <si>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 xml:space="preserve">Datum: </t>
  </si>
  <si>
    <t xml:space="preserve">Beginn: </t>
  </si>
  <si>
    <t xml:space="preserve">Leitung: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</si>
  <si>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</si>
  <si>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</si>
  <si>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</si>
  <si>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</si>
  <si>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</si>
  <si>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</si>
  <si>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</si>
  <si>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Modus:</t>
  </si>
  <si>
    <t xml:space="preserve">Leitung:  </t>
  </si>
  <si>
    <t xml:space="preserve">Modus:  </t>
  </si>
  <si>
    <t>Klaus</t>
  </si>
  <si>
    <t>Jörg</t>
  </si>
  <si>
    <t>Marc</t>
  </si>
  <si>
    <t>Andreas W.</t>
  </si>
  <si>
    <t>Andreas S.</t>
  </si>
  <si>
    <t>Hermann</t>
  </si>
  <si>
    <t>Karol</t>
  </si>
  <si>
    <t>Frank B.</t>
  </si>
  <si>
    <t>Frank G.</t>
  </si>
  <si>
    <t>Alex</t>
  </si>
  <si>
    <t>Buschi</t>
  </si>
  <si>
    <t>Niklas</t>
  </si>
  <si>
    <t>Björn</t>
  </si>
  <si>
    <t>Nils</t>
  </si>
  <si>
    <t>Chris</t>
  </si>
  <si>
    <t>-</t>
  </si>
  <si>
    <t>Peter</t>
  </si>
  <si>
    <t>Horst</t>
  </si>
  <si>
    <t>Uwe</t>
  </si>
  <si>
    <t>Olli</t>
  </si>
  <si>
    <t>Lars</t>
  </si>
  <si>
    <t>Lutz</t>
  </si>
  <si>
    <t>Erwin</t>
  </si>
  <si>
    <t>Mike</t>
  </si>
  <si>
    <t>Ingo</t>
  </si>
  <si>
    <t>Otto</t>
  </si>
  <si>
    <t>Ludwig</t>
  </si>
  <si>
    <t>Heinz</t>
  </si>
  <si>
    <t>Günther</t>
  </si>
  <si>
    <t>Holger</t>
  </si>
  <si>
    <t>Martin</t>
  </si>
  <si>
    <t>Harald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</si>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</sst>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0"/>
      <name val="Comic Sans MS"/>
      <family val="4"/>
    </font>
    <font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b/>
      <i/>
      <sz val="11"/>
      <color rgb="FFFF0000"/>
      <name val="Comic Sans MS"/>
      <family val="4"/>
    </font>
    <font>
      <sz val="11"/>
      <color rgb="FF000000"/>
      <name val="Calibri"/>
      <family val="2"/>
    </font>
    <font>
      <sz val="11"/>
      <color rgb="FFFF0000"/>
      <name val="Comic Sans MS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1" fillId="4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47"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solid">
          <bgColor theme="8" tint="0.7999799847602844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00B05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28575</xdr:colOff>
      <xdr:row>30</xdr:row>
      <xdr:rowOff>133350</xdr:rowOff>
    </xdr:from>
    <xdr:to>
      <xdr:col>30</xdr:col>
      <xdr:colOff>1171575</xdr:colOff>
      <xdr:row>52</xdr:row>
      <xdr:rowOff>9525</xdr:rowOff>
    </xdr:to>
    <xdr:pic>
      <xdr:nvPicPr>
        <xdr:cNvPr id="2" name="Grafik 1" descr="Das Verei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58475" y="6000750"/>
          <a:ext cx="2505075" cy="385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133350</xdr:rowOff>
    </xdr:from>
    <xdr:to>
      <xdr:col>30</xdr:col>
      <xdr:colOff>1171575</xdr:colOff>
      <xdr:row>52</xdr:row>
      <xdr:rowOff>9525</xdr:rowOff>
    </xdr:to>
    <xdr:pic>
      <xdr:nvPicPr>
        <xdr:cNvPr id="3" name="Grafik 2" descr="Das Verei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58475" y="6000750"/>
          <a:ext cx="2505075" cy="3857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4" name="Grafik 3" descr="Das Verei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1057275</xdr:colOff>
      <xdr:row>19</xdr:row>
      <xdr:rowOff>133350</xdr:rowOff>
    </xdr:from>
    <xdr:to>
      <xdr:col>18</xdr:col>
      <xdr:colOff>142875</xdr:colOff>
      <xdr:row>31</xdr:row>
      <xdr:rowOff>19050</xdr:rowOff>
    </xdr:to>
    <xdr:pic>
      <xdr:nvPicPr>
        <xdr:cNvPr id="2" name="Grafik 1" descr="Das Verei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19950" y="4591050"/>
          <a:ext cx="1809750" cy="2295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1057275</xdr:colOff>
      <xdr:row>19</xdr:row>
      <xdr:rowOff>133350</xdr:rowOff>
    </xdr:from>
    <xdr:to>
      <xdr:col>18</xdr:col>
      <xdr:colOff>142875</xdr:colOff>
      <xdr:row>31</xdr:row>
      <xdr:rowOff>19050</xdr:rowOff>
    </xdr:to>
    <xdr:pic>
      <xdr:nvPicPr>
        <xdr:cNvPr id="3" name="Grafik 2" descr="Das Verei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19950" y="4591050"/>
          <a:ext cx="1809750" cy="2295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9525</xdr:rowOff>
    </xdr:from>
    <xdr:to>
      <xdr:col>9</xdr:col>
      <xdr:colOff>76200</xdr:colOff>
      <xdr:row>3</xdr:row>
      <xdr:rowOff>171450</xdr:rowOff>
    </xdr:to>
    <xdr:sp macro="" textlink="">
      <xdr:nvSpPr>
        <xdr:cNvPr id="2" name="Pfeil nach links 1"/>
        <xdr:cNvSpPr/>
      </xdr:nvSpPr>
      <xdr:spPr>
        <a:xfrm>
          <a:off x="3114675" y="9525"/>
          <a:ext cx="1533525" cy="8763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ysClr val="windowText" lastClr="000000"/>
              </a:solidFill>
            </a:rPr>
            <a:t>Namen</a:t>
          </a:r>
          <a:r>
            <a:rPr lang="de-DE" sz="1100" baseline="0">
              <a:solidFill>
                <a:sysClr val="windowText" lastClr="000000"/>
              </a:solidFill>
            </a:rPr>
            <a:t> hier eintragen</a:t>
          </a:r>
          <a:endParaRPr lang="de-DE" sz="1100">
            <a:solidFill>
              <a:sysClr val="windowText" lastClr="000000"/>
            </a:solidFill>
          </a:endParaRPr>
        </a:p>
        <a:p>
          <a:pPr algn="ctr"/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161925</xdr:colOff>
          <xdr:row>1</xdr:row>
          <xdr:rowOff>95250</xdr:rowOff>
        </xdr:from>
        <xdr:to>
          <xdr:col>12</xdr:col>
          <xdr:colOff>9525</xdr:colOff>
          <xdr:row>4</xdr:row>
          <xdr:rowOff>19050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36576" rIns="36576" bIns="36576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100" b="1" i="1" u="none" strike="noStrike" baseline="0">
                  <a:solidFill>
                    <a:srgbClr val="FF0000"/>
                  </a:solidFill>
                  <a:latin typeface="Comic Sans MS"/>
                </a:rPr>
                <a:t>MISCHEN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J53"/>
  <sheetViews>
    <sheetView tabSelected="1" zoomScale="80" zoomScaleNormal="80" zoomScalePageLayoutView="70" workbookViewId="0" topLeftCell="A1">
      <selection activeCell="S18" sqref="S18"/>
    </sheetView>
  </sheetViews>
  <sheetFormatPr defaultColWidth="11.421875" defaultRowHeight="15"/>
  <cols>
    <col min="1" max="2" width="3.7109375" style="1" customWidth="1"/>
    <col min="3" max="3" width="12.7109375" style="1" customWidth="1"/>
    <col min="4" max="4" width="3.57421875" style="1" customWidth="1"/>
    <col min="5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421875" style="1" customWidth="1"/>
    <col min="30" max="30" width="8.421875" style="1" customWidth="1"/>
    <col min="31" max="31" width="24.140625" style="1" customWidth="1"/>
    <col min="32" max="32" width="22.57421875" style="1" customWidth="1"/>
    <col min="33" max="16384" width="11.421875" style="1" customWidth="1"/>
  </cols>
  <sheetData>
    <row r="1" spans="1:32" ht="48.75" customHeight="1">
      <c r="A1" s="126" t="s">
        <v>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37"/>
    </row>
    <row r="2" spans="2:4" ht="14.45" customHeight="1">
      <c r="B2" s="130" t="s">
        <v>0</v>
      </c>
      <c r="C2" s="130"/>
      <c r="D2" s="130"/>
    </row>
    <row r="3" spans="7:36" ht="14.45" customHeight="1" thickBot="1">
      <c r="G3" s="130" t="s">
        <v>1</v>
      </c>
      <c r="H3" s="130"/>
      <c r="S3" s="137" t="s">
        <v>14</v>
      </c>
      <c r="T3" s="137"/>
      <c r="U3" s="137"/>
      <c r="V3" s="137"/>
      <c r="W3" s="137"/>
      <c r="Z3" s="137" t="s">
        <v>25</v>
      </c>
      <c r="AA3" s="137"/>
      <c r="AB3" s="137"/>
      <c r="AC3" s="137"/>
      <c r="AD3" s="137"/>
      <c r="AE3" s="137"/>
      <c r="AF3" s="24"/>
      <c r="AG3" s="24"/>
      <c r="AH3" s="24"/>
      <c r="AI3" s="24"/>
      <c r="AJ3" s="24"/>
    </row>
    <row r="4" spans="1:36" ht="14.45" customHeight="1" thickBot="1">
      <c r="A4" s="142"/>
      <c r="B4" s="48">
        <v>1</v>
      </c>
      <c r="C4" s="78" t="str">
        <f ca="1">IF(B4&gt;Namen!$A$33,"-",INDIRECT("Namen!"&amp;"b"&amp;B4))</f>
        <v>Karol</v>
      </c>
      <c r="D4" s="52"/>
      <c r="E4" s="3">
        <v>1</v>
      </c>
      <c r="G4" s="113"/>
      <c r="S4" s="138"/>
      <c r="T4" s="138"/>
      <c r="U4" s="138"/>
      <c r="V4" s="138"/>
      <c r="W4" s="138"/>
      <c r="Z4" s="138"/>
      <c r="AA4" s="138"/>
      <c r="AB4" s="138"/>
      <c r="AC4" s="138"/>
      <c r="AD4" s="138"/>
      <c r="AE4" s="138"/>
      <c r="AF4" s="24"/>
      <c r="AG4" s="24"/>
      <c r="AH4" s="24"/>
      <c r="AI4" s="24"/>
      <c r="AJ4" s="24"/>
    </row>
    <row r="5" spans="1:36" ht="14.45" customHeight="1" thickBot="1">
      <c r="A5" s="143"/>
      <c r="B5" s="49">
        <v>32</v>
      </c>
      <c r="C5" s="79" t="str">
        <f ca="1">IF(B5&gt;Namen!$A$33,"-",INDIRECT("Namen!"&amp;"b"&amp;B5))</f>
        <v>-</v>
      </c>
      <c r="D5" s="53"/>
      <c r="E5" s="59"/>
      <c r="F5" s="6"/>
      <c r="G5" s="45" t="str">
        <f>(IF(OR(D4&lt;&gt;"",D5&lt;&gt;""),IF(OR(D4&gt;D5,C5="-"),C4,C5),""))</f>
        <v/>
      </c>
      <c r="H5" s="52"/>
      <c r="I5" s="27">
        <v>17</v>
      </c>
      <c r="K5" s="130" t="s">
        <v>2</v>
      </c>
      <c r="L5" s="130"/>
      <c r="S5" s="137" t="s">
        <v>15</v>
      </c>
      <c r="T5" s="137"/>
      <c r="U5" s="137"/>
      <c r="V5" s="137"/>
      <c r="W5" s="137"/>
      <c r="Z5" s="137" t="s">
        <v>26</v>
      </c>
      <c r="AA5" s="137"/>
      <c r="AB5" s="137"/>
      <c r="AC5" s="137"/>
      <c r="AD5" s="137"/>
      <c r="AE5" s="137"/>
      <c r="AF5" s="24"/>
      <c r="AG5" s="24"/>
      <c r="AH5" s="24"/>
      <c r="AI5" s="24"/>
      <c r="AJ5" s="24"/>
    </row>
    <row r="6" spans="1:36" ht="14.45" customHeight="1" thickBot="1">
      <c r="A6" s="142"/>
      <c r="B6" s="2">
        <v>16</v>
      </c>
      <c r="C6" s="78" t="str">
        <f ca="1">IF(B6&gt;Namen!$A$33,"-",INDIRECT("Namen!"&amp;"b"&amp;B6))</f>
        <v>Ludwig</v>
      </c>
      <c r="D6" s="52"/>
      <c r="E6" s="3">
        <v>2</v>
      </c>
      <c r="F6" s="5"/>
      <c r="G6" s="46" t="str">
        <f>(IF(OR(D6&lt;&gt;"",D7&lt;&gt;""),IF(OR(D6&gt;D7,C7="-"),C6,C7),""))</f>
        <v/>
      </c>
      <c r="H6" s="53"/>
      <c r="I6" s="4"/>
      <c r="K6" s="113"/>
      <c r="S6" s="138"/>
      <c r="T6" s="138"/>
      <c r="U6" s="138"/>
      <c r="V6" s="138"/>
      <c r="W6" s="138"/>
      <c r="Z6" s="138"/>
      <c r="AA6" s="138"/>
      <c r="AB6" s="138"/>
      <c r="AC6" s="138"/>
      <c r="AD6" s="138"/>
      <c r="AE6" s="138"/>
      <c r="AF6" s="24"/>
      <c r="AG6" s="24"/>
      <c r="AH6" s="24"/>
      <c r="AI6" s="24"/>
      <c r="AJ6" s="24"/>
    </row>
    <row r="7" spans="1:36" ht="14.45" customHeight="1" thickBot="1">
      <c r="A7" s="143"/>
      <c r="B7" s="7">
        <v>17</v>
      </c>
      <c r="C7" s="79" t="str">
        <f ca="1">IF(B7&gt;Namen!$A$33,"-",INDIRECT("Namen!"&amp;"b"&amp;B7))</f>
        <v>Klaus</v>
      </c>
      <c r="D7" s="53"/>
      <c r="E7" s="59"/>
      <c r="I7" s="8"/>
      <c r="J7" s="9"/>
      <c r="K7" s="64" t="str">
        <f>(IF(OR(H5&lt;&gt;"",H6&lt;&gt;""),IF(OR(H5&gt;H6,G6="-"),G5,G6),""))</f>
        <v/>
      </c>
      <c r="L7" s="52"/>
      <c r="M7" s="27">
        <v>25</v>
      </c>
      <c r="AC7" s="136"/>
      <c r="AD7" s="136"/>
      <c r="AE7" s="136"/>
      <c r="AF7" s="24"/>
      <c r="AG7" s="24"/>
      <c r="AH7" s="24"/>
      <c r="AI7" s="24"/>
      <c r="AJ7" s="24"/>
    </row>
    <row r="8" spans="1:36" ht="14.45" customHeight="1" thickBot="1">
      <c r="A8" s="142"/>
      <c r="B8" s="2">
        <v>9</v>
      </c>
      <c r="C8" s="78" t="str">
        <f ca="1">IF(B8&gt;Namen!$A$33,"-",INDIRECT("Namen!"&amp;"b"&amp;B8))</f>
        <v>Hermann</v>
      </c>
      <c r="D8" s="52"/>
      <c r="E8" s="10">
        <v>3</v>
      </c>
      <c r="G8" s="113"/>
      <c r="I8" s="8"/>
      <c r="J8" s="11"/>
      <c r="K8" s="65" t="str">
        <f>(IF(OR(H9&lt;&gt;"",H10&lt;&gt;""),IF(OR(H9&gt;H10,G10="-"),G9,G10),""))</f>
        <v/>
      </c>
      <c r="L8" s="53"/>
      <c r="M8" s="4"/>
      <c r="AC8" s="132" t="s">
        <v>17</v>
      </c>
      <c r="AD8" s="132"/>
      <c r="AE8" s="132"/>
      <c r="AF8" s="24"/>
      <c r="AG8" s="24"/>
      <c r="AH8" s="24"/>
      <c r="AI8" s="24"/>
      <c r="AJ8" s="24"/>
    </row>
    <row r="9" spans="1:36" ht="14.45" customHeight="1" thickBot="1">
      <c r="A9" s="143"/>
      <c r="B9" s="7">
        <v>24</v>
      </c>
      <c r="C9" s="79" t="str">
        <f ca="1">IF(B9&gt;Namen!$A$33,"-",INDIRECT("Namen!"&amp;"b"&amp;B9))</f>
        <v>-</v>
      </c>
      <c r="D9" s="53"/>
      <c r="E9" s="59"/>
      <c r="F9" s="9"/>
      <c r="G9" s="64" t="str">
        <f>(IF(OR(D8&lt;&gt;"",D9&lt;&gt;""),IF(OR(D8&gt;D9,C9="-"),C8,C9),""))</f>
        <v/>
      </c>
      <c r="H9" s="52"/>
      <c r="I9" s="12">
        <v>18</v>
      </c>
      <c r="M9" s="8"/>
      <c r="O9" s="130" t="s">
        <v>23</v>
      </c>
      <c r="P9" s="130"/>
      <c r="AC9" s="133"/>
      <c r="AD9" s="133"/>
      <c r="AE9" s="133"/>
      <c r="AF9" s="24"/>
      <c r="AG9" s="24"/>
      <c r="AH9" s="24"/>
      <c r="AI9" s="24"/>
      <c r="AJ9" s="24"/>
    </row>
    <row r="10" spans="1:36" ht="14.45" customHeight="1" thickBot="1">
      <c r="A10" s="142"/>
      <c r="B10" s="2">
        <v>25</v>
      </c>
      <c r="C10" s="78" t="str">
        <f ca="1">IF(B10&gt;Namen!$A$33,"-",INDIRECT("Namen!"&amp;"b"&amp;B10))</f>
        <v>-</v>
      </c>
      <c r="D10" s="52"/>
      <c r="E10" s="3">
        <v>4</v>
      </c>
      <c r="F10" s="11"/>
      <c r="G10" s="65" t="str">
        <f>(IF(OR(D10&lt;&gt;"",D11&lt;&gt;""),IF(OR(D10&lt;D11,C10="-"),C11,C10),""))</f>
        <v/>
      </c>
      <c r="H10" s="53"/>
      <c r="I10" s="13"/>
      <c r="M10" s="8"/>
      <c r="O10" s="113"/>
      <c r="AC10" s="129"/>
      <c r="AD10" s="129"/>
      <c r="AE10" s="129"/>
      <c r="AF10" s="24"/>
      <c r="AG10" s="24"/>
      <c r="AH10" s="24"/>
      <c r="AI10" s="24"/>
      <c r="AJ10" s="24"/>
    </row>
    <row r="11" spans="1:36" ht="14.45" customHeight="1" thickBot="1">
      <c r="A11" s="143"/>
      <c r="B11" s="7">
        <v>8</v>
      </c>
      <c r="C11" s="79" t="str">
        <f ca="1">IF(B11&gt;Namen!$A$33,"-",INDIRECT("Namen!"&amp;"b"&amp;B11))</f>
        <v>Heinz</v>
      </c>
      <c r="D11" s="53"/>
      <c r="M11" s="8"/>
      <c r="N11" s="9"/>
      <c r="O11" s="64" t="str">
        <f>(IF(OR(L7&lt;&gt;"",L8&lt;&gt;""),IF(OR(L7&gt;L8,K8="-"),K7,K8),""))</f>
        <v/>
      </c>
      <c r="P11" s="52"/>
      <c r="Q11" s="27">
        <v>29</v>
      </c>
      <c r="AC11" s="128"/>
      <c r="AD11" s="128"/>
      <c r="AE11" s="128"/>
      <c r="AF11" s="24"/>
      <c r="AG11" s="24"/>
      <c r="AH11" s="24"/>
      <c r="AI11" s="24"/>
      <c r="AJ11" s="24"/>
    </row>
    <row r="12" spans="1:36" ht="14.45" customHeight="1" thickBot="1">
      <c r="A12" s="142"/>
      <c r="B12" s="2">
        <v>6</v>
      </c>
      <c r="C12" s="78" t="str">
        <f ca="1">IF(B12&gt;Namen!$A$33,"-",INDIRECT("Namen!"&amp;"b"&amp;B12))</f>
        <v>Frank G.</v>
      </c>
      <c r="D12" s="52"/>
      <c r="E12" s="10">
        <v>5</v>
      </c>
      <c r="G12" s="113"/>
      <c r="M12" s="8"/>
      <c r="N12" s="11"/>
      <c r="O12" s="65" t="str">
        <f>(IF(OR(L15&lt;&gt;"",L16&lt;&gt;""),IF(OR(L15&gt;L16,K16="-"),K15,K16),""))</f>
        <v/>
      </c>
      <c r="P12" s="53"/>
      <c r="Q12" s="4"/>
      <c r="AC12" s="129"/>
      <c r="AD12" s="129"/>
      <c r="AE12" s="129"/>
      <c r="AF12" s="24"/>
      <c r="AG12" s="24"/>
      <c r="AH12" s="24"/>
      <c r="AI12" s="24"/>
      <c r="AJ12" s="24"/>
    </row>
    <row r="13" spans="1:36" ht="14.45" customHeight="1" thickBot="1">
      <c r="A13" s="143"/>
      <c r="B13" s="7">
        <v>27</v>
      </c>
      <c r="C13" s="79" t="str">
        <f ca="1">IF(B13&gt;Namen!$A$33,"-",INDIRECT("Namen!"&amp;"b"&amp;B13))</f>
        <v>-</v>
      </c>
      <c r="D13" s="53"/>
      <c r="E13" s="59"/>
      <c r="F13" s="6"/>
      <c r="G13" s="45" t="str">
        <f>(IF(OR(D12&lt;&gt;"",D13&lt;&gt;""),IF(OR(D12&gt;D13,C13="-"),C12,C13),""))</f>
        <v/>
      </c>
      <c r="H13" s="52"/>
      <c r="I13" s="27">
        <v>19</v>
      </c>
      <c r="M13" s="8"/>
      <c r="Q13" s="8"/>
      <c r="AC13" s="128"/>
      <c r="AD13" s="128"/>
      <c r="AE13" s="128"/>
      <c r="AF13" s="24"/>
      <c r="AG13" s="24"/>
      <c r="AH13" s="24"/>
      <c r="AI13" s="24"/>
      <c r="AJ13" s="24"/>
    </row>
    <row r="14" spans="1:36" ht="14.45" customHeight="1" thickBot="1">
      <c r="A14" s="142"/>
      <c r="B14" s="2">
        <v>11</v>
      </c>
      <c r="C14" s="78" t="str">
        <f ca="1">IF(B14&gt;Namen!$A$33,"-",INDIRECT("Namen!"&amp;"b"&amp;B14))</f>
        <v>Andreas W.</v>
      </c>
      <c r="D14" s="52"/>
      <c r="E14" s="3">
        <v>6</v>
      </c>
      <c r="F14" s="5"/>
      <c r="G14" s="46" t="str">
        <f>(IF(OR(D14&lt;&gt;"",D15&lt;&gt;""),IF(OR(D14&gt;D15,C15="-"),C14,C15),""))</f>
        <v/>
      </c>
      <c r="H14" s="53"/>
      <c r="I14" s="4"/>
      <c r="K14" s="113"/>
      <c r="M14" s="8"/>
      <c r="Q14" s="8"/>
      <c r="AC14" s="129"/>
      <c r="AD14" s="129"/>
      <c r="AE14" s="129"/>
      <c r="AF14" s="24"/>
      <c r="AG14" s="24"/>
      <c r="AH14" s="24"/>
      <c r="AI14" s="24"/>
      <c r="AJ14" s="24"/>
    </row>
    <row r="15" spans="1:36" ht="14.45" customHeight="1" thickBot="1">
      <c r="A15" s="143"/>
      <c r="B15" s="7">
        <v>22</v>
      </c>
      <c r="C15" s="79" t="str">
        <f ca="1">IF(B15&gt;Namen!$A$33,"-",INDIRECT("Namen!"&amp;"b"&amp;B15))</f>
        <v>Peter</v>
      </c>
      <c r="D15" s="53"/>
      <c r="I15" s="8"/>
      <c r="J15" s="9"/>
      <c r="K15" s="64" t="str">
        <f>(IF(OR(H13&lt;&gt;"",H14&lt;&gt;""),IF(OR(H13&gt;H14,G14="-"),G13,G14),""))</f>
        <v/>
      </c>
      <c r="L15" s="52"/>
      <c r="M15" s="12">
        <v>26</v>
      </c>
      <c r="Q15" s="8"/>
      <c r="AC15" s="127"/>
      <c r="AD15" s="127"/>
      <c r="AE15" s="127"/>
      <c r="AF15" s="24"/>
      <c r="AG15" s="24"/>
      <c r="AH15" s="24"/>
      <c r="AI15" s="24"/>
      <c r="AJ15" s="24"/>
    </row>
    <row r="16" spans="1:31" ht="14.45" customHeight="1" thickBot="1">
      <c r="A16" s="142"/>
      <c r="B16" s="2">
        <v>13</v>
      </c>
      <c r="C16" s="78" t="str">
        <f ca="1">IF(B16&gt;Namen!$A$33,"-",INDIRECT("Namen!"&amp;"b"&amp;B16))</f>
        <v>Niklas</v>
      </c>
      <c r="D16" s="52"/>
      <c r="E16" s="10">
        <v>7</v>
      </c>
      <c r="G16" s="113"/>
      <c r="I16" s="8"/>
      <c r="J16" s="11"/>
      <c r="K16" s="65" t="str">
        <f>(IF(OR(H17&lt;&gt;"",H18&lt;&gt;""),IF(OR(H17&gt;H18,G18="-"),G17,G18),""))</f>
        <v/>
      </c>
      <c r="L16" s="53"/>
      <c r="M16" s="13"/>
      <c r="Q16" s="8"/>
      <c r="W16" s="139" t="s">
        <v>4</v>
      </c>
      <c r="X16" s="139"/>
      <c r="Y16" s="139"/>
      <c r="Z16" s="139"/>
      <c r="AC16" s="127"/>
      <c r="AD16" s="127"/>
      <c r="AE16" s="127"/>
    </row>
    <row r="17" spans="1:31" ht="14.45" customHeight="1" thickBot="1">
      <c r="A17" s="143"/>
      <c r="B17" s="7">
        <v>20</v>
      </c>
      <c r="C17" s="79" t="str">
        <f ca="1">IF(B17&gt;Namen!$A$33,"-",INDIRECT("Namen!"&amp;"b"&amp;B17))</f>
        <v>Otto</v>
      </c>
      <c r="D17" s="53"/>
      <c r="E17" s="59"/>
      <c r="F17" s="9"/>
      <c r="G17" s="64" t="str">
        <f>(IF(OR(D16&lt;&gt;"",D17&lt;&gt;""),IF(OR(D16&gt;D17,C17="-"),C16,C17),""))</f>
        <v/>
      </c>
      <c r="H17" s="52"/>
      <c r="I17" s="12">
        <v>20</v>
      </c>
      <c r="Q17" s="8"/>
      <c r="S17" s="130" t="s">
        <v>3</v>
      </c>
      <c r="T17" s="130"/>
      <c r="W17" s="139"/>
      <c r="X17" s="139"/>
      <c r="Y17" s="139"/>
      <c r="Z17" s="139"/>
      <c r="AC17" s="127"/>
      <c r="AD17" s="127"/>
      <c r="AE17" s="127"/>
    </row>
    <row r="18" spans="1:31" ht="14.45" customHeight="1" thickBot="1">
      <c r="A18" s="142"/>
      <c r="B18" s="2">
        <v>29</v>
      </c>
      <c r="C18" s="78" t="str">
        <f ca="1">IF(B18&gt;Namen!$A$33,"-",INDIRECT("Namen!"&amp;"b"&amp;B18))</f>
        <v>-</v>
      </c>
      <c r="D18" s="52"/>
      <c r="E18" s="3">
        <v>8</v>
      </c>
      <c r="F18" s="11"/>
      <c r="G18" s="65" t="str">
        <f>(IF(OR(D18&lt;&gt;"",D19&lt;&gt;""),IF(OR(D18&lt;D19,C18="-"),C19,C18),""))</f>
        <v/>
      </c>
      <c r="H18" s="53"/>
      <c r="I18" s="13"/>
      <c r="Q18" s="8"/>
      <c r="S18" s="113"/>
      <c r="AC18" s="127"/>
      <c r="AD18" s="127"/>
      <c r="AE18" s="127"/>
    </row>
    <row r="19" spans="1:31" ht="14.45" customHeight="1" thickBot="1">
      <c r="A19" s="143"/>
      <c r="B19" s="7">
        <v>4</v>
      </c>
      <c r="C19" s="79" t="str">
        <f ca="1">IF(B19&gt;Namen!$A$33,"-",INDIRECT("Namen!"&amp;"b"&amp;B19))</f>
        <v>Erwin</v>
      </c>
      <c r="D19" s="53"/>
      <c r="Q19" s="8"/>
      <c r="R19" s="9"/>
      <c r="S19" s="64" t="str">
        <f>(IF(OR(P11&lt;&gt;"",P12&lt;&gt;""),IF(OR(P11&gt;P12,O12="-"),O11,O12),""))</f>
        <v/>
      </c>
      <c r="T19" s="52"/>
      <c r="U19" s="39">
        <v>31</v>
      </c>
      <c r="V19" s="40"/>
      <c r="W19" s="140" t="str">
        <f>(IF(OR(T19&lt;&gt;"",T20&lt;&gt;""),IF(OR(T19&gt;T20,S20="-"),S19,S20),""))</f>
        <v/>
      </c>
      <c r="X19" s="52"/>
      <c r="Y19" s="73"/>
      <c r="Z19" s="140" t="str">
        <f>(IF(OR(X26&lt;&gt;"",X27&lt;&gt;""),IF(OR(X26&gt;X27,W27="-"),W26,W27),""))</f>
        <v/>
      </c>
      <c r="AA19" s="123"/>
      <c r="AB19" s="123"/>
      <c r="AC19" s="127"/>
      <c r="AD19" s="127"/>
      <c r="AE19" s="127"/>
    </row>
    <row r="20" spans="1:31" ht="14.45" customHeight="1" thickBot="1">
      <c r="A20" s="142"/>
      <c r="B20" s="2">
        <v>3</v>
      </c>
      <c r="C20" s="78" t="str">
        <f ca="1">IF(B20&gt;Namen!$A$33,"-",INDIRECT("Namen!"&amp;"b"&amp;B20))</f>
        <v>Marc</v>
      </c>
      <c r="D20" s="52"/>
      <c r="E20" s="10">
        <v>9</v>
      </c>
      <c r="G20" s="113"/>
      <c r="Q20" s="8"/>
      <c r="R20" s="11"/>
      <c r="S20" s="65" t="str">
        <f>(IF(OR(P27&lt;&gt;"",P28&lt;&gt;""),IF(OR(P27&gt;P28,O28="-"),O27,O28),""))</f>
        <v/>
      </c>
      <c r="T20" s="53"/>
      <c r="U20" s="13"/>
      <c r="V20" s="14"/>
      <c r="W20" s="141"/>
      <c r="X20" s="53"/>
      <c r="Y20" s="74"/>
      <c r="Z20" s="141" t="str">
        <f aca="true" t="shared" si="0" ref="Z20">(IF(OR(AA28&lt;&gt;"",AA29&lt;&gt;""),IF(OR(AA28&gt;AA29,Z29="-"),Z28,Z29),""))</f>
        <v/>
      </c>
      <c r="AA20" s="15"/>
      <c r="AB20" s="123"/>
      <c r="AC20" s="127"/>
      <c r="AD20" s="127"/>
      <c r="AE20" s="127"/>
    </row>
    <row r="21" spans="1:31" ht="14.45" customHeight="1" thickBot="1">
      <c r="A21" s="143"/>
      <c r="B21" s="7">
        <v>30</v>
      </c>
      <c r="C21" s="79" t="str">
        <f ca="1">IF(B21&gt;Namen!$A$33,"-",INDIRECT("Namen!"&amp;"b"&amp;B21))</f>
        <v>-</v>
      </c>
      <c r="D21" s="53"/>
      <c r="E21" s="59"/>
      <c r="F21" s="9"/>
      <c r="G21" s="64" t="str">
        <f>(IF(OR(D20&lt;&gt;"",D21&lt;&gt;""),IF(OR(D20&gt;D21,C21="-"),C20,C21),""))</f>
        <v/>
      </c>
      <c r="H21" s="52"/>
      <c r="I21" s="27">
        <v>21</v>
      </c>
      <c r="Q21" s="8"/>
      <c r="AA21" s="8"/>
      <c r="AB21" s="123"/>
      <c r="AC21" s="127"/>
      <c r="AD21" s="127"/>
      <c r="AE21" s="127"/>
    </row>
    <row r="22" spans="1:31" ht="14.45" customHeight="1" thickBot="1">
      <c r="A22" s="142"/>
      <c r="B22" s="2">
        <v>14</v>
      </c>
      <c r="C22" s="78" t="str">
        <f ca="1">IF(B22&gt;Namen!$A$33,"-",INDIRECT("Namen!"&amp;"b"&amp;B22))</f>
        <v>Buschi</v>
      </c>
      <c r="D22" s="52"/>
      <c r="E22" s="3">
        <v>10</v>
      </c>
      <c r="F22" s="11"/>
      <c r="G22" s="65" t="str">
        <f>(IF(OR(D22&lt;&gt;"",D23&lt;&gt;""),IF(OR(D22&lt;D23,C22="-"),C23,C22),""))</f>
        <v/>
      </c>
      <c r="H22" s="53"/>
      <c r="I22" s="4"/>
      <c r="K22" s="113"/>
      <c r="Q22" s="8"/>
      <c r="AA22" s="8"/>
      <c r="AB22" s="123"/>
      <c r="AC22" s="127"/>
      <c r="AD22" s="127"/>
      <c r="AE22" s="127"/>
    </row>
    <row r="23" spans="1:31" ht="14.45" customHeight="1" thickBot="1">
      <c r="A23" s="143"/>
      <c r="B23" s="7">
        <v>19</v>
      </c>
      <c r="C23" s="79" t="str">
        <f ca="1">IF(B23&gt;Namen!$A$33,"-",INDIRECT("Namen!"&amp;"b"&amp;B23))</f>
        <v>Björn</v>
      </c>
      <c r="D23" s="53"/>
      <c r="I23" s="8"/>
      <c r="J23" s="9"/>
      <c r="K23" s="64" t="str">
        <f>(IF(OR(H21&lt;&gt;"",H22&lt;&gt;""),IF(OR(H21&gt;H22,G22="-"),G21,G22),""))</f>
        <v/>
      </c>
      <c r="L23" s="52"/>
      <c r="M23" s="27">
        <v>27</v>
      </c>
      <c r="Q23" s="8"/>
      <c r="AA23" s="8"/>
      <c r="AB23" s="123"/>
      <c r="AC23" s="127"/>
      <c r="AD23" s="127"/>
      <c r="AE23" s="127"/>
    </row>
    <row r="24" spans="1:31" ht="14.45" customHeight="1" thickBot="1">
      <c r="A24" s="142"/>
      <c r="B24" s="2">
        <v>12</v>
      </c>
      <c r="C24" s="78" t="str">
        <f ca="1">IF(B24&gt;Namen!$A$33,"-",INDIRECT("Namen!"&amp;"b"&amp;B24))</f>
        <v>Chris</v>
      </c>
      <c r="D24" s="52"/>
      <c r="E24" s="10">
        <v>11</v>
      </c>
      <c r="G24" s="113"/>
      <c r="I24" s="8"/>
      <c r="J24" s="11"/>
      <c r="K24" s="65" t="str">
        <f>(IF(OR(H25&lt;&gt;"",H26&lt;&gt;""),IF(OR(H25&gt;H26,G26="-"),G25,G26),""))</f>
        <v/>
      </c>
      <c r="L24" s="53"/>
      <c r="M24" s="4"/>
      <c r="Q24" s="8"/>
      <c r="V24" s="131" t="s">
        <v>12</v>
      </c>
      <c r="W24" s="131"/>
      <c r="X24" s="131"/>
      <c r="AA24" s="8"/>
      <c r="AB24" s="123"/>
      <c r="AC24" s="127"/>
      <c r="AD24" s="127"/>
      <c r="AE24" s="127"/>
    </row>
    <row r="25" spans="1:31" ht="14.45" customHeight="1" thickBot="1">
      <c r="A25" s="143"/>
      <c r="B25" s="7">
        <v>21</v>
      </c>
      <c r="C25" s="79" t="str">
        <f ca="1">IF(B25&gt;Namen!$A$33,"-",INDIRECT("Namen!"&amp;"b"&amp;B25))</f>
        <v>Ingo</v>
      </c>
      <c r="D25" s="53"/>
      <c r="E25" s="59"/>
      <c r="F25" s="9"/>
      <c r="G25" s="64" t="str">
        <f>(IF(OR(D24&lt;&gt;"",D25&lt;&gt;""),IF(OR(D24&gt;D25,C25="-"),C24,C25),""))</f>
        <v/>
      </c>
      <c r="H25" s="52"/>
      <c r="I25" s="12">
        <v>22</v>
      </c>
      <c r="M25" s="8"/>
      <c r="O25" s="130"/>
      <c r="P25" s="130"/>
      <c r="Q25" s="8"/>
      <c r="W25" s="113"/>
      <c r="AA25" s="8"/>
      <c r="AB25" s="123"/>
      <c r="AC25" s="127"/>
      <c r="AD25" s="127"/>
      <c r="AE25" s="127"/>
    </row>
    <row r="26" spans="1:31" ht="14.45" customHeight="1" thickBot="1">
      <c r="A26" s="142"/>
      <c r="B26" s="2">
        <v>28</v>
      </c>
      <c r="C26" s="78" t="str">
        <f ca="1">IF(B26&gt;Namen!$A$33,"-",INDIRECT("Namen!"&amp;"b"&amp;B26))</f>
        <v>-</v>
      </c>
      <c r="D26" s="52"/>
      <c r="E26" s="3">
        <v>12</v>
      </c>
      <c r="F26" s="11"/>
      <c r="G26" s="65" t="str">
        <f>(IF(OR(D26&lt;&gt;"",D27&lt;&gt;""),IF(OR(D26&lt;D27,C26="-"),C27,C26),""))</f>
        <v/>
      </c>
      <c r="H26" s="53"/>
      <c r="I26" s="13"/>
      <c r="M26" s="8"/>
      <c r="O26" s="113"/>
      <c r="Q26" s="8"/>
      <c r="V26" s="16">
        <v>31</v>
      </c>
      <c r="W26" s="45" t="str">
        <f>(IF(OR(T19&lt;&gt;"",T20&lt;&gt;""),IF(OR(T19&lt;T20,S20="-"),S19,S20),""))</f>
        <v/>
      </c>
      <c r="X26" s="52"/>
      <c r="Y26" s="17"/>
      <c r="Z26" s="18"/>
      <c r="AA26" s="19"/>
      <c r="AB26" s="123"/>
      <c r="AC26" s="127"/>
      <c r="AD26" s="127"/>
      <c r="AE26" s="127"/>
    </row>
    <row r="27" spans="1:31" ht="14.45" customHeight="1" thickBot="1">
      <c r="A27" s="143"/>
      <c r="B27" s="7">
        <v>5</v>
      </c>
      <c r="C27" s="79" t="str">
        <f ca="1">IF(B27&gt;Namen!$A$33,"-",INDIRECT("Namen!"&amp;"b"&amp;B27))</f>
        <v>Jörg</v>
      </c>
      <c r="D27" s="53"/>
      <c r="M27" s="8"/>
      <c r="N27" s="9"/>
      <c r="O27" s="64" t="str">
        <f>(IF(OR(L23&lt;&gt;"",L24&lt;&gt;""),IF(OR(L23&gt;L24,K24="-"),K23,K24),""))</f>
        <v/>
      </c>
      <c r="P27" s="52"/>
      <c r="Q27" s="12">
        <v>30</v>
      </c>
      <c r="U27" s="11"/>
      <c r="V27" s="20"/>
      <c r="W27" s="46" t="str">
        <f>(IF(OR(X34&lt;&gt;"",X35&lt;&gt;""),IF(OR(X34&gt;X35,W35="-"),W34,W35),""))</f>
        <v/>
      </c>
      <c r="X27" s="53"/>
      <c r="AC27" s="128"/>
      <c r="AD27" s="128"/>
      <c r="AE27" s="128"/>
    </row>
    <row r="28" spans="1:31" ht="14.45" customHeight="1" thickBot="1">
      <c r="A28" s="142"/>
      <c r="B28" s="2">
        <v>26</v>
      </c>
      <c r="C28" s="78" t="str">
        <f ca="1">IF(B28&gt;Namen!$A$33,"-",INDIRECT("Namen!"&amp;"b"&amp;B28))</f>
        <v>-</v>
      </c>
      <c r="D28" s="52"/>
      <c r="E28" s="10">
        <v>13</v>
      </c>
      <c r="G28" s="113"/>
      <c r="M28" s="8"/>
      <c r="N28" s="11"/>
      <c r="O28" s="65" t="str">
        <f>(IF(OR(L31&lt;&gt;"",L32&lt;&gt;""),IF(OR(L31&gt;L32,K32="-"),K31,K32),""))</f>
        <v/>
      </c>
      <c r="P28" s="53"/>
      <c r="Q28" s="13"/>
      <c r="U28" s="21"/>
      <c r="X28" s="47"/>
      <c r="AC28" s="129"/>
      <c r="AD28" s="129"/>
      <c r="AE28" s="129"/>
    </row>
    <row r="29" spans="1:31" ht="14.45" customHeight="1" thickBot="1">
      <c r="A29" s="143"/>
      <c r="B29" s="7">
        <v>7</v>
      </c>
      <c r="C29" s="79" t="str">
        <f ca="1">IF(B29&gt;Namen!$A$33,"-",INDIRECT("Namen!"&amp;"b"&amp;B29))</f>
        <v>Frank B.</v>
      </c>
      <c r="D29" s="53"/>
      <c r="E29" s="22"/>
      <c r="F29" s="9"/>
      <c r="G29" s="64" t="str">
        <f>(IF(OR(D28&lt;&gt;"",D29&lt;&gt;""),IF(OR(D28&gt;D29,C29="-"),C28,C29),""))</f>
        <v/>
      </c>
      <c r="H29" s="52"/>
      <c r="I29" s="27">
        <v>23</v>
      </c>
      <c r="M29" s="8"/>
      <c r="U29" s="21"/>
      <c r="AC29" s="128"/>
      <c r="AD29" s="128"/>
      <c r="AE29" s="128"/>
    </row>
    <row r="30" spans="1:31" ht="14.45" customHeight="1" thickBot="1">
      <c r="A30" s="142"/>
      <c r="B30" s="2">
        <v>10</v>
      </c>
      <c r="C30" s="78" t="str">
        <f ca="1">IF(B30&gt;Namen!$A$33,"-",INDIRECT("Namen!"&amp;"b"&amp;B30))</f>
        <v>Alex</v>
      </c>
      <c r="D30" s="52"/>
      <c r="E30" s="3">
        <v>14</v>
      </c>
      <c r="F30" s="11"/>
      <c r="G30" s="65" t="str">
        <f>(IF(OR(D30&lt;&gt;"",D31&lt;&gt;""),IF(OR(D30&lt;D31,C30="-"),C31,C30),""))</f>
        <v/>
      </c>
      <c r="H30" s="53"/>
      <c r="I30" s="4"/>
      <c r="K30" s="113"/>
      <c r="M30" s="8"/>
      <c r="U30" s="9"/>
      <c r="V30" s="18"/>
      <c r="W30" s="18"/>
      <c r="X30" s="18"/>
      <c r="Y30" s="18"/>
      <c r="AC30" s="129"/>
      <c r="AD30" s="129"/>
      <c r="AE30" s="129"/>
    </row>
    <row r="31" spans="1:25" ht="14.45" customHeight="1" thickBot="1">
      <c r="A31" s="143"/>
      <c r="B31" s="7">
        <v>23</v>
      </c>
      <c r="C31" s="79" t="str">
        <f ca="1">IF(B31&gt;Namen!$A$33,"-",INDIRECT("Namen!"&amp;"b"&amp;B31))</f>
        <v>-</v>
      </c>
      <c r="D31" s="53"/>
      <c r="E31" s="10"/>
      <c r="I31" s="8"/>
      <c r="J31" s="9"/>
      <c r="K31" s="64" t="str">
        <f>(IF(OR(H29&lt;&gt;"",H30&lt;&gt;""),IF(OR(H29&gt;H30,G30="-"),G29,G30),""))</f>
        <v/>
      </c>
      <c r="L31" s="52"/>
      <c r="M31" s="12">
        <v>28</v>
      </c>
      <c r="Y31" s="8"/>
    </row>
    <row r="32" spans="1:25" ht="14.45" customHeight="1" thickBot="1">
      <c r="A32" s="142"/>
      <c r="B32" s="2">
        <v>15</v>
      </c>
      <c r="C32" s="78" t="str">
        <f ca="1">IF(B32&gt;Namen!$A$33,"-",INDIRECT("Namen!"&amp;"b"&amp;B32))</f>
        <v>Mike</v>
      </c>
      <c r="D32" s="52"/>
      <c r="E32" s="10">
        <v>15</v>
      </c>
      <c r="G32" s="113"/>
      <c r="I32" s="8"/>
      <c r="J32" s="11"/>
      <c r="K32" s="65" t="str">
        <f>(IF(OR(H33&lt;&gt;"",H34&lt;&gt;""),IF(OR(H33&gt;H34,G34="-"),G33,G34),""))</f>
        <v/>
      </c>
      <c r="L32" s="53"/>
      <c r="M32" s="13"/>
      <c r="W32" s="135" t="s">
        <v>11</v>
      </c>
      <c r="X32" s="135"/>
      <c r="Y32" s="8"/>
    </row>
    <row r="33" spans="1:25" ht="14.45" customHeight="1" thickBot="1">
      <c r="A33" s="143"/>
      <c r="B33" s="7">
        <v>18</v>
      </c>
      <c r="C33" s="79" t="str">
        <f ca="1">IF(B33&gt;Namen!$A$33,"-",INDIRECT("Namen!"&amp;"b"&amp;B33))</f>
        <v>Andreas S.</v>
      </c>
      <c r="D33" s="53"/>
      <c r="E33" s="22"/>
      <c r="F33" s="9"/>
      <c r="G33" s="64" t="str">
        <f>(IF(OR(D32&lt;&gt;"",D33&lt;&gt;""),IF(OR(D32&gt;D33,C33="-"),C32,C33),""))</f>
        <v/>
      </c>
      <c r="H33" s="52"/>
      <c r="I33" s="12">
        <v>24</v>
      </c>
      <c r="W33" s="113"/>
      <c r="Y33" s="8"/>
    </row>
    <row r="34" spans="1:25" ht="14.45" customHeight="1" thickBot="1">
      <c r="A34" s="142"/>
      <c r="B34" s="2">
        <v>31</v>
      </c>
      <c r="C34" s="78" t="str">
        <f ca="1">IF(B34&gt;Namen!$A$33,"-",INDIRECT("Namen!"&amp;"b"&amp;B34))</f>
        <v>-</v>
      </c>
      <c r="D34" s="52"/>
      <c r="E34" s="3">
        <v>16</v>
      </c>
      <c r="F34" s="11"/>
      <c r="G34" s="65" t="str">
        <f>(IF(OR(D34&lt;&gt;"",D35&lt;&gt;""),IF(OR(D34&lt;D35,C34="-"),C35,C34),""))</f>
        <v/>
      </c>
      <c r="H34" s="53"/>
      <c r="I34" s="13"/>
      <c r="W34" s="64" t="str">
        <f>(IF(OR(X49&lt;&gt;"",X50&lt;&gt;""),IF(OR(X49&gt;X50,W50="-"),W49,W50),""))</f>
        <v/>
      </c>
      <c r="X34" s="52"/>
      <c r="Y34" s="23"/>
    </row>
    <row r="35" spans="1:25" ht="14.45" customHeight="1" thickBot="1">
      <c r="A35" s="143"/>
      <c r="B35" s="7">
        <v>2</v>
      </c>
      <c r="C35" s="79" t="str">
        <f ca="1">IF(B35&gt;Namen!$A$33,"-",INDIRECT("Namen!"&amp;"b"&amp;B35))</f>
        <v>Nils</v>
      </c>
      <c r="D35" s="53"/>
      <c r="E35" s="10"/>
      <c r="U35" s="11"/>
      <c r="V35" s="59"/>
      <c r="W35" s="65" t="str">
        <f>(IF(OR(X41&lt;&gt;"",X42&lt;&gt;""),IF(OR(X41&gt;X42,W42="-"),W41,W42),""))</f>
        <v/>
      </c>
      <c r="X35" s="53"/>
      <c r="Y35" s="13"/>
    </row>
    <row r="36" spans="21:31" ht="14.45" customHeight="1">
      <c r="U36" s="21"/>
      <c r="V36" s="123"/>
      <c r="Y36" s="123"/>
      <c r="AC36" s="119"/>
      <c r="AD36" s="119"/>
      <c r="AE36" s="119"/>
    </row>
    <row r="37" spans="2:31" ht="14.45" customHeight="1" thickBot="1">
      <c r="B37" s="134" t="s">
        <v>5</v>
      </c>
      <c r="C37" s="134"/>
      <c r="D37" s="134"/>
      <c r="F37" s="134" t="s">
        <v>6</v>
      </c>
      <c r="G37" s="134"/>
      <c r="H37" s="134"/>
      <c r="K37" s="130" t="s">
        <v>7</v>
      </c>
      <c r="L37" s="130"/>
      <c r="N37" s="130" t="s">
        <v>9</v>
      </c>
      <c r="O37" s="130"/>
      <c r="P37" s="130"/>
      <c r="U37" s="21"/>
      <c r="V37" s="123"/>
      <c r="Y37" s="123"/>
      <c r="AA37" s="119"/>
      <c r="AB37" s="119"/>
      <c r="AC37" s="119"/>
      <c r="AD37" s="119"/>
      <c r="AE37" s="119"/>
    </row>
    <row r="38" spans="1:31" ht="14.45" customHeight="1" thickBot="1">
      <c r="A38" s="142"/>
      <c r="B38" s="16">
        <v>1</v>
      </c>
      <c r="C38" s="45" t="str">
        <f>(IF(OR(D4&lt;&gt;"",D5&lt;&gt;""),IF(C5&lt;&gt;"-",IF(D4&lt;D5,C4,C5),"-"),""))</f>
        <v/>
      </c>
      <c r="D38" s="52"/>
      <c r="E38" s="25"/>
      <c r="F38" s="72">
        <v>24</v>
      </c>
      <c r="G38" s="64" t="str">
        <f>(IF(OR(H33&lt;&gt;"",H34&lt;&gt;""),IF(OR(H33&lt;H34,G34="-"),G33,G34),""))</f>
        <v/>
      </c>
      <c r="H38" s="52"/>
      <c r="K38" s="113"/>
      <c r="O38" s="113"/>
      <c r="U38" s="9"/>
      <c r="V38" s="18"/>
      <c r="W38" s="18"/>
      <c r="X38" s="18"/>
      <c r="Y38" s="18"/>
      <c r="AA38" s="119"/>
      <c r="AB38" s="119"/>
      <c r="AC38" s="119"/>
      <c r="AD38" s="119"/>
      <c r="AE38" s="119"/>
    </row>
    <row r="39" spans="1:31" ht="14.45" customHeight="1" thickBot="1">
      <c r="A39" s="143"/>
      <c r="B39" s="20">
        <v>2</v>
      </c>
      <c r="C39" s="46" t="str">
        <f>(IF(OR(D6&lt;&gt;"",D7&lt;&gt;""),IF(C7&lt;&gt;"-",IF(D6&lt;D7,C6,C7),"-"),""))</f>
        <v/>
      </c>
      <c r="D39" s="53"/>
      <c r="E39" s="26"/>
      <c r="F39" s="114"/>
      <c r="G39" s="65" t="str">
        <f>(IF(OR(D38&lt;&gt;"",D39&lt;&gt;""),IF(OR(D38&gt;D39,C39="-"),C38,C39),""))</f>
        <v/>
      </c>
      <c r="H39" s="53"/>
      <c r="I39" s="22"/>
      <c r="J39" s="9"/>
      <c r="K39" s="64" t="str">
        <f>(IF(OR(H38&lt;&gt;"",H39&lt;&gt;""),IF(OR(H38&gt;H39,G39="-"),G38,G39),""))</f>
        <v/>
      </c>
      <c r="L39" s="52"/>
      <c r="M39" s="25"/>
      <c r="N39" s="16">
        <v>26</v>
      </c>
      <c r="O39" s="45" t="str">
        <f>(IF(OR(L15&lt;&gt;"",L16&lt;&gt;""),IF(OR(L15&lt;L16,K16="-"),K15,K16),""))</f>
        <v/>
      </c>
      <c r="P39" s="52"/>
      <c r="Q39" s="17"/>
      <c r="Y39" s="8"/>
      <c r="AA39" s="119"/>
      <c r="AB39" s="119"/>
      <c r="AC39" s="119"/>
      <c r="AD39" s="119"/>
      <c r="AE39" s="119"/>
    </row>
    <row r="40" spans="1:31" ht="14.45" customHeight="1" thickBot="1">
      <c r="A40" s="142"/>
      <c r="B40" s="16">
        <v>3</v>
      </c>
      <c r="C40" s="45" t="str">
        <f>(IF(OR(D8&lt;&gt;"",D9&lt;&gt;""),IF(C9&lt;&gt;"-",IF(D8&lt;D9,C8,C9),"-"),""))</f>
        <v/>
      </c>
      <c r="D40" s="52"/>
      <c r="E40" s="25"/>
      <c r="F40" s="72">
        <v>23</v>
      </c>
      <c r="G40" s="64" t="str">
        <f>(IF(OR(H29&lt;&gt;"",H30&lt;&gt;""),IF(OR(H29&lt;H30,G30="-"),G29,G30),""))</f>
        <v/>
      </c>
      <c r="H40" s="52"/>
      <c r="I40" s="18"/>
      <c r="J40" s="11"/>
      <c r="K40" s="65" t="str">
        <f>(IF(OR(H40&lt;&gt;"",H41&lt;&gt;""),IF(OR(H40&gt;H41,G41="-"),G40,G41),""))</f>
        <v/>
      </c>
      <c r="L40" s="53"/>
      <c r="M40" s="26"/>
      <c r="N40" s="20"/>
      <c r="O40" s="46" t="str">
        <f>(IF(OR(L39&lt;&gt;"",L40&lt;&gt;""),IF(OR(L39&gt;L40,K40="-"),K39,K40),""))</f>
        <v/>
      </c>
      <c r="P40" s="53"/>
      <c r="Q40" s="4"/>
      <c r="S40" s="113"/>
      <c r="W40" s="113"/>
      <c r="Y40" s="8"/>
      <c r="AA40" s="119"/>
      <c r="AB40" s="119"/>
      <c r="AC40" s="119"/>
      <c r="AD40" s="119"/>
      <c r="AE40" s="119"/>
    </row>
    <row r="41" spans="1:31" ht="14.45" customHeight="1" thickBot="1">
      <c r="A41" s="143"/>
      <c r="B41" s="20">
        <v>4</v>
      </c>
      <c r="C41" s="46" t="str">
        <f>(IF(OR(D10&lt;&gt;"",D11&lt;&gt;""),IF(C10&lt;&gt;"-",IF(D10&lt;D11,C10,C11),"-"),""))</f>
        <v/>
      </c>
      <c r="D41" s="53"/>
      <c r="E41" s="26"/>
      <c r="F41" s="114"/>
      <c r="G41" s="65" t="str">
        <f>(IF(OR(D40&lt;&gt;"",D41&lt;&gt;""),IF(OR(D40&gt;D41,C41="-"),C40,C41),""))</f>
        <v/>
      </c>
      <c r="H41" s="53"/>
      <c r="I41" s="10"/>
      <c r="Q41" s="8"/>
      <c r="R41" s="6"/>
      <c r="S41" s="45" t="str">
        <f>(IF(OR(P39&lt;&gt;"",P40&lt;&gt;""),IF(OR(P39&gt;P40,O40="-"),O39,O40),""))</f>
        <v/>
      </c>
      <c r="T41" s="52"/>
      <c r="U41" s="25"/>
      <c r="V41" s="16">
        <v>30</v>
      </c>
      <c r="W41" s="45" t="str">
        <f>(IF(OR(P27&lt;&gt;"",P28&lt;&gt;""),IF(OR(P27&lt;P28,O28="-"),O27,O28),""))</f>
        <v/>
      </c>
      <c r="X41" s="52"/>
      <c r="Y41" s="23"/>
      <c r="AA41" s="119"/>
      <c r="AB41" s="119"/>
      <c r="AC41" s="119"/>
      <c r="AD41" s="119"/>
      <c r="AE41" s="119"/>
    </row>
    <row r="42" spans="1:31" ht="14.45" customHeight="1" thickBot="1">
      <c r="A42" s="142"/>
      <c r="B42" s="16">
        <v>5</v>
      </c>
      <c r="C42" s="45" t="str">
        <f>(IF(OR(D12&lt;&gt;"",D13&lt;&gt;""),IF(C13&lt;&gt;"-",IF(D12&lt;D13,C12,C13),"-"),""))</f>
        <v/>
      </c>
      <c r="D42" s="52"/>
      <c r="E42" s="25"/>
      <c r="F42" s="72">
        <v>22</v>
      </c>
      <c r="G42" s="64" t="str">
        <f>(IF(OR(H25&lt;&gt;"",H26&lt;&gt;""),IF(OR(H25&lt;H26,G26="-"),G25,G26),""))</f>
        <v/>
      </c>
      <c r="H42" s="52"/>
      <c r="K42" s="113"/>
      <c r="O42" s="113"/>
      <c r="Q42" s="8"/>
      <c r="R42" s="5"/>
      <c r="S42" s="46" t="str">
        <f>(IF(OR(P43&lt;&gt;"",P44&lt;&gt;""),IF(OR(P43&gt;P44,O44="-"),O43,O44),""))</f>
        <v/>
      </c>
      <c r="T42" s="53"/>
      <c r="U42" s="26"/>
      <c r="V42" s="20"/>
      <c r="W42" s="46" t="str">
        <f>(IF(OR(T41&lt;&gt;"",T42&lt;&gt;""),IF(OR(T41&gt;T42,S42="-"),S41,S42),""))</f>
        <v/>
      </c>
      <c r="X42" s="53"/>
      <c r="Y42" s="4"/>
      <c r="AA42" s="119"/>
      <c r="AB42" s="119"/>
      <c r="AC42" s="119"/>
      <c r="AD42" s="119"/>
      <c r="AE42" s="119"/>
    </row>
    <row r="43" spans="1:31" ht="14.45" customHeight="1" thickBot="1">
      <c r="A43" s="143"/>
      <c r="B43" s="20">
        <v>6</v>
      </c>
      <c r="C43" s="46" t="str">
        <f>(IF(OR(D14&lt;&gt;"",D15&lt;&gt;""),IF(C15&lt;&gt;"-",IF(D14&lt;D15,C14,C15),"-"),""))</f>
        <v/>
      </c>
      <c r="D43" s="53"/>
      <c r="E43" s="26"/>
      <c r="F43" s="114"/>
      <c r="G43" s="65" t="str">
        <f>(IF(OR(D42&lt;&gt;"",D43&lt;&gt;""),IF(OR(D42&gt;D43,C43="-"),C42,C43),""))</f>
        <v/>
      </c>
      <c r="H43" s="53"/>
      <c r="I43" s="22"/>
      <c r="J43" s="9"/>
      <c r="K43" s="64" t="str">
        <f>(IF(OR(H42&lt;&gt;"",H43&lt;&gt;""),IF(OR(H42&gt;H43,G43="-"),G42,G43),""))</f>
        <v/>
      </c>
      <c r="L43" s="52"/>
      <c r="M43" s="25"/>
      <c r="N43" s="16">
        <v>25</v>
      </c>
      <c r="O43" s="45" t="str">
        <f>(IF(OR(L7&lt;&gt;"",L8&lt;&gt;""),IF(OR(L7&lt;L8,K8="-"),K7,K8),""))</f>
        <v/>
      </c>
      <c r="P43" s="52"/>
      <c r="Q43" s="23"/>
      <c r="Y43" s="8"/>
      <c r="AA43" s="119"/>
      <c r="AB43" s="119"/>
      <c r="AC43" s="119"/>
      <c r="AD43" s="119"/>
      <c r="AE43" s="119"/>
    </row>
    <row r="44" spans="1:31" ht="14.45" customHeight="1" thickBot="1">
      <c r="A44" s="142"/>
      <c r="B44" s="16">
        <v>7</v>
      </c>
      <c r="C44" s="45" t="str">
        <f>(IF(OR(D16&lt;&gt;"",D17&lt;&gt;""),IF(C17&lt;&gt;"-",IF(D16&lt;D17,C16,C17),"-"),""))</f>
        <v/>
      </c>
      <c r="D44" s="52"/>
      <c r="E44" s="25"/>
      <c r="F44" s="72">
        <v>21</v>
      </c>
      <c r="G44" s="64" t="str">
        <f>(IF(OR(H21&lt;&gt;"",H22&lt;&gt;""),IF(OR(H21&lt;H22,G22="-"),G21,G22),""))</f>
        <v/>
      </c>
      <c r="H44" s="52"/>
      <c r="I44" s="18"/>
      <c r="J44" s="11"/>
      <c r="K44" s="65" t="str">
        <f>(IF(OR(H44&lt;&gt;"",H45&lt;&gt;""),IF(OR(H44&gt;H45,G45="-"),G44,G45),""))</f>
        <v/>
      </c>
      <c r="L44" s="53"/>
      <c r="M44" s="26"/>
      <c r="N44" s="20"/>
      <c r="O44" s="46" t="str">
        <f>(IF(OR(L43&lt;&gt;"",L44&lt;&gt;""),IF(OR(L43&gt;L44,K44="-"),K43,K44),""))</f>
        <v/>
      </c>
      <c r="P44" s="53"/>
      <c r="Q44" s="13"/>
      <c r="Y44" s="8"/>
      <c r="AA44" s="119"/>
      <c r="AB44" s="119"/>
      <c r="AC44" s="119"/>
      <c r="AD44" s="119"/>
      <c r="AE44" s="119"/>
    </row>
    <row r="45" spans="1:31" ht="14.45" customHeight="1" thickBot="1">
      <c r="A45" s="143"/>
      <c r="B45" s="20">
        <v>8</v>
      </c>
      <c r="C45" s="46" t="str">
        <f>(IF(OR(D18&lt;&gt;"",D19&lt;&gt;""),IF(C18&lt;&gt;"-",IF(D18&lt;D19,C18,C19),"-"),""))</f>
        <v/>
      </c>
      <c r="D45" s="53"/>
      <c r="E45" s="26"/>
      <c r="F45" s="114"/>
      <c r="G45" s="65" t="str">
        <f>(IF(OR(D44&lt;&gt;"",D45&lt;&gt;""),IF(OR(D44&gt;D45,C45="-"),C44,C45),""))</f>
        <v/>
      </c>
      <c r="H45" s="53"/>
      <c r="R45" s="130" t="s">
        <v>8</v>
      </c>
      <c r="S45" s="130"/>
      <c r="T45" s="130"/>
      <c r="V45" s="130" t="s">
        <v>10</v>
      </c>
      <c r="W45" s="130"/>
      <c r="X45" s="130"/>
      <c r="Y45" s="8"/>
      <c r="AA45" s="119"/>
      <c r="AB45" s="119"/>
      <c r="AC45" s="119"/>
      <c r="AD45" s="119"/>
      <c r="AE45" s="119"/>
    </row>
    <row r="46" spans="1:31" ht="14.45" customHeight="1" thickBot="1">
      <c r="A46" s="142"/>
      <c r="B46" s="16">
        <v>9</v>
      </c>
      <c r="C46" s="45" t="str">
        <f>(IF(OR(D20&lt;&gt;"",D21&lt;&gt;""),IF(C21&lt;&gt;"-",IF(D20&lt;D21,C20,C21),"-"),""))</f>
        <v/>
      </c>
      <c r="D46" s="52"/>
      <c r="E46" s="25"/>
      <c r="F46" s="72">
        <v>20</v>
      </c>
      <c r="G46" s="64" t="str">
        <f>(IF(OR(H17&lt;&gt;"",H18&lt;&gt;""),IF(OR(H17&lt;H18,G18="-"),G17,G18),""))</f>
        <v/>
      </c>
      <c r="H46" s="52"/>
      <c r="K46" s="113"/>
      <c r="O46" s="113"/>
      <c r="Y46" s="8"/>
      <c r="AA46" s="119"/>
      <c r="AB46" s="119"/>
      <c r="AC46" s="119"/>
      <c r="AD46" s="119"/>
      <c r="AE46" s="119"/>
    </row>
    <row r="47" spans="1:31" ht="14.45" customHeight="1" thickBot="1">
      <c r="A47" s="143"/>
      <c r="B47" s="20">
        <v>10</v>
      </c>
      <c r="C47" s="46" t="str">
        <f>(IF(OR(D22&lt;&gt;"",D23&lt;&gt;""),IF(C23&lt;&gt;"-",IF(D22&lt;D23,C22,C23),"-"),""))</f>
        <v/>
      </c>
      <c r="D47" s="53"/>
      <c r="E47" s="26"/>
      <c r="F47" s="114"/>
      <c r="G47" s="65" t="str">
        <f>(IF(OR(D46&lt;&gt;"",D47&lt;&gt;""),IF(OR(D46&gt;D47,C47="-"),C46,C47),""))</f>
        <v/>
      </c>
      <c r="H47" s="53"/>
      <c r="I47" s="22"/>
      <c r="J47" s="9"/>
      <c r="K47" s="64" t="str">
        <f>(IF(OR(H46&lt;&gt;"",H47&lt;&gt;""),IF(OR(H46&gt;H47,G47="-"),G46,G47),""))</f>
        <v/>
      </c>
      <c r="L47" s="52"/>
      <c r="M47" s="25"/>
      <c r="N47" s="16">
        <v>28</v>
      </c>
      <c r="O47" s="45" t="str">
        <f>(IF(OR(L31&lt;&gt;"",L32&lt;&gt;""),IF(OR(L31&lt;L32,K32="-"),K31,K32),""))</f>
        <v/>
      </c>
      <c r="P47" s="52"/>
      <c r="Y47" s="8"/>
      <c r="AA47" s="119"/>
      <c r="AB47" s="119"/>
      <c r="AC47" s="119"/>
      <c r="AD47" s="119"/>
      <c r="AE47" s="119"/>
    </row>
    <row r="48" spans="1:28" ht="14.45" customHeight="1" thickBot="1">
      <c r="A48" s="142"/>
      <c r="B48" s="16">
        <v>11</v>
      </c>
      <c r="C48" s="45" t="str">
        <f>(IF(OR(D24&lt;&gt;"",D25&lt;&gt;""),IF(C25&lt;&gt;"-",IF(D24&lt;D25,C24,C25),"-"),""))</f>
        <v/>
      </c>
      <c r="D48" s="52"/>
      <c r="E48" s="25"/>
      <c r="F48" s="72">
        <v>19</v>
      </c>
      <c r="G48" s="64" t="str">
        <f>(IF(OR(H13&lt;&gt;"",H14&lt;&gt;""),IF(OR(H13&lt;H14,G14="-"),G13,G14),""))</f>
        <v/>
      </c>
      <c r="H48" s="52"/>
      <c r="I48" s="18"/>
      <c r="J48" s="11"/>
      <c r="K48" s="65" t="str">
        <f>(IF(OR(H48&lt;&gt;"",H49&lt;&gt;""),IF(OR(H48&gt;H49,G49="-"),G48,G49),""))</f>
        <v/>
      </c>
      <c r="L48" s="53"/>
      <c r="M48" s="26"/>
      <c r="N48" s="20"/>
      <c r="O48" s="46" t="str">
        <f>(IF(OR(L47&lt;&gt;"",L48&lt;&gt;""),IF(OR(L47&gt;L48,K48="-"),K47,K48),""))</f>
        <v/>
      </c>
      <c r="P48" s="53"/>
      <c r="Q48" s="4"/>
      <c r="S48" s="113"/>
      <c r="W48" s="113"/>
      <c r="Y48" s="8"/>
      <c r="AA48" s="119"/>
      <c r="AB48" s="119"/>
    </row>
    <row r="49" spans="1:25" ht="14.45" customHeight="1" thickBot="1">
      <c r="A49" s="143"/>
      <c r="B49" s="20">
        <v>12</v>
      </c>
      <c r="C49" s="46" t="str">
        <f>(IF(OR(D26&lt;&gt;"",D27&lt;&gt;""),IF(C26&lt;&gt;"-",IF(D26&lt;D27,C26,C27),"-"),""))</f>
        <v/>
      </c>
      <c r="D49" s="53"/>
      <c r="E49" s="26"/>
      <c r="F49" s="114"/>
      <c r="G49" s="65" t="str">
        <f>(IF(OR(D48&lt;&gt;"",D49&lt;&gt;""),IF(OR(D48&gt;D49,C49="-"),C48,C49),""))</f>
        <v/>
      </c>
      <c r="H49" s="53"/>
      <c r="Q49" s="8"/>
      <c r="R49" s="6"/>
      <c r="S49" s="45" t="str">
        <f>(IF(OR(P47&lt;&gt;"",P48&lt;&gt;""),IF(OR(P47&gt;P48,O48="-"),O47,O48),""))</f>
        <v/>
      </c>
      <c r="T49" s="52"/>
      <c r="U49" s="25"/>
      <c r="V49" s="16">
        <v>29</v>
      </c>
      <c r="W49" s="45" t="str">
        <f>(IF(OR(P11&lt;&gt;"",P12&lt;&gt;""),IF(OR(P11&lt;P12,O12="-"),O11,O12),""))</f>
        <v/>
      </c>
      <c r="X49" s="52"/>
      <c r="Y49" s="23"/>
    </row>
    <row r="50" spans="1:25" ht="14.45" customHeight="1" thickBot="1">
      <c r="A50" s="142"/>
      <c r="B50" s="16">
        <v>13</v>
      </c>
      <c r="C50" s="45" t="str">
        <f>(IF(OR(D28&lt;&gt;"",D29&lt;&gt;""),IF(C28&lt;&gt;"-",IF(D28&lt;D29,C28,C29),"-"),""))</f>
        <v/>
      </c>
      <c r="D50" s="52"/>
      <c r="E50" s="25"/>
      <c r="F50" s="72">
        <v>18</v>
      </c>
      <c r="G50" s="64" t="str">
        <f>(IF(OR(H9&lt;&gt;"",H10&lt;&gt;""),IF(OR(H9&lt;H10,G10="-"),G9,G10),""))</f>
        <v/>
      </c>
      <c r="H50" s="52"/>
      <c r="K50" s="113"/>
      <c r="O50" s="113"/>
      <c r="Q50" s="8"/>
      <c r="R50" s="5"/>
      <c r="S50" s="46" t="str">
        <f>(IF(OR(P51&lt;&gt;"",P52&lt;&gt;""),IF(OR(P51&gt;P52,O52="-"),O51,O52),""))</f>
        <v/>
      </c>
      <c r="T50" s="53"/>
      <c r="U50" s="26"/>
      <c r="V50" s="20"/>
      <c r="W50" s="46" t="str">
        <f>(IF(OR(T49&lt;&gt;"",T50&lt;&gt;""),IF(OR(T49&gt;T50,S50="-"),S49,S50),""))</f>
        <v/>
      </c>
      <c r="X50" s="53"/>
      <c r="Y50" s="13"/>
    </row>
    <row r="51" spans="1:17" ht="14.45" customHeight="1" thickBot="1">
      <c r="A51" s="143"/>
      <c r="B51" s="20">
        <v>14</v>
      </c>
      <c r="C51" s="46" t="str">
        <f>(IF(OR(D30&lt;&gt;"",D31&lt;&gt;""),IF(C31&lt;&gt;"-",IF(D30&lt;D31,C30,C31),"-"),""))</f>
        <v/>
      </c>
      <c r="D51" s="53"/>
      <c r="E51" s="26"/>
      <c r="F51" s="114"/>
      <c r="G51" s="65" t="str">
        <f>(IF(OR(D50&lt;&gt;"",D51&lt;&gt;""),IF(OR(D50&gt;D51,C51="-"),C50,C51),""))</f>
        <v/>
      </c>
      <c r="H51" s="53"/>
      <c r="I51" s="22"/>
      <c r="J51" s="9"/>
      <c r="K51" s="64" t="str">
        <f>(IF(OR(H50&lt;&gt;"",H51&lt;&gt;""),IF(OR(H50&gt;H51,G51="-"),G50,G51),""))</f>
        <v/>
      </c>
      <c r="L51" s="52"/>
      <c r="M51" s="25"/>
      <c r="N51" s="16">
        <v>27</v>
      </c>
      <c r="O51" s="45" t="str">
        <f>(IF(OR(L23&lt;&gt;"",L24&lt;&gt;""),IF(OR(L23&lt;L24,K24="-"),K23,K24),""))</f>
        <v/>
      </c>
      <c r="P51" s="52"/>
      <c r="Q51" s="23"/>
    </row>
    <row r="52" spans="1:16" ht="14.45" customHeight="1" thickBot="1">
      <c r="A52" s="142"/>
      <c r="B52" s="16">
        <v>15</v>
      </c>
      <c r="C52" s="45" t="str">
        <f>(IF(OR(D32&lt;&gt;"",D33&lt;&gt;""),IF(C33&lt;&gt;"-",IF(D32&lt;D33,C32,C33),"-"),""))</f>
        <v/>
      </c>
      <c r="D52" s="52"/>
      <c r="E52" s="25"/>
      <c r="F52" s="72">
        <v>17</v>
      </c>
      <c r="G52" s="64" t="str">
        <f>(IF(OR(H5&lt;&gt;"",H6&lt;&gt;""),IF(OR(H5&lt;H6,G6="-"),G5,G6),""))</f>
        <v/>
      </c>
      <c r="H52" s="52"/>
      <c r="I52" s="18"/>
      <c r="J52" s="11"/>
      <c r="K52" s="65" t="str">
        <f>(IF(OR(H52&lt;&gt;"",H53&lt;&gt;""),IF(OR(H52&gt;H53,G53="-"),G52,G53),""))</f>
        <v/>
      </c>
      <c r="L52" s="53"/>
      <c r="M52" s="26"/>
      <c r="N52" s="20"/>
      <c r="O52" s="46" t="str">
        <f>(IF(OR(L51&lt;&gt;"",L52&lt;&gt;""),IF(OR(L51&gt;L52,K52="-"),K51,K52),""))</f>
        <v/>
      </c>
      <c r="P52" s="53"/>
    </row>
    <row r="53" spans="1:8" ht="14.45" customHeight="1" thickBot="1">
      <c r="A53" s="143"/>
      <c r="B53" s="20">
        <v>16</v>
      </c>
      <c r="C53" s="46" t="str">
        <f>(IF(OR(D34&lt;&gt;"",D35&lt;&gt;""),IF(C34&lt;&gt;"-",IF(D34&lt;D35,C34,C35),"-"),""))</f>
        <v/>
      </c>
      <c r="D53" s="53"/>
      <c r="E53" s="26"/>
      <c r="F53" s="114"/>
      <c r="G53" s="65" t="str">
        <f>(IF(OR(D52&lt;&gt;"",D53&lt;&gt;""),IF(OR(D52&gt;D53,C53="-"),C52,C53),""))</f>
        <v/>
      </c>
      <c r="H53" s="53"/>
    </row>
  </sheetData>
  <sheetProtection sheet="1" objects="1" scenarios="1"/>
  <mergeCells count="59">
    <mergeCell ref="A46:A47"/>
    <mergeCell ref="A48:A49"/>
    <mergeCell ref="A50:A51"/>
    <mergeCell ref="A52:A53"/>
    <mergeCell ref="A34:A35"/>
    <mergeCell ref="A38:A39"/>
    <mergeCell ref="A40:A41"/>
    <mergeCell ref="A42:A43"/>
    <mergeCell ref="A44:A45"/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conditionalFormatting sqref="C4:C5">
    <cfRule type="expression" priority="606" dxfId="3">
      <formula>ISTEXT($A$4)</formula>
    </cfRule>
    <cfRule type="cellIs" priority="611" dxfId="3" operator="equal">
      <formula>"-"</formula>
    </cfRule>
    <cfRule type="expression" priority="612" dxfId="66">
      <formula>ISBLANK($A$4)</formula>
    </cfRule>
    <cfRule type="expression" priority="613" dxfId="1">
      <formula>$A$4&gt;0</formula>
    </cfRule>
    <cfRule type="expression" priority="614" dxfId="0">
      <formula>$A$4=0</formula>
    </cfRule>
  </conditionalFormatting>
  <conditionalFormatting sqref="C6:C7">
    <cfRule type="expression" priority="605" dxfId="3">
      <formula>ISTEXT($A$6)</formula>
    </cfRule>
    <cfRule type="cellIs" priority="607" dxfId="3" operator="equal">
      <formula>"-"</formula>
    </cfRule>
    <cfRule type="expression" priority="608" dxfId="66">
      <formula>ISBLANK($A$6)</formula>
    </cfRule>
    <cfRule type="expression" priority="609" dxfId="1">
      <formula>$A$6&gt;0</formula>
    </cfRule>
    <cfRule type="expression" priority="610" dxfId="0">
      <formula>$A$6=0</formula>
    </cfRule>
  </conditionalFormatting>
  <conditionalFormatting sqref="C8:C9">
    <cfRule type="expression" priority="600" dxfId="3">
      <formula>ISTEXT($A$8)</formula>
    </cfRule>
    <cfRule type="cellIs" priority="601" dxfId="3" operator="equal">
      <formula>"-"</formula>
    </cfRule>
    <cfRule type="expression" priority="602" dxfId="66">
      <formula>ISBLANK($A$8)</formula>
    </cfRule>
    <cfRule type="expression" priority="603" dxfId="1">
      <formula>$A$8&gt;0</formula>
    </cfRule>
    <cfRule type="expression" priority="604" dxfId="0">
      <formula>$A$8=0</formula>
    </cfRule>
  </conditionalFormatting>
  <conditionalFormatting sqref="C10:C11">
    <cfRule type="expression" priority="595" dxfId="3">
      <formula>ISTEXT($A$10)</formula>
    </cfRule>
    <cfRule type="cellIs" priority="596" dxfId="3" operator="equal">
      <formula>"-"</formula>
    </cfRule>
    <cfRule type="expression" priority="597" dxfId="66">
      <formula>ISBLANK($A$10)</formula>
    </cfRule>
    <cfRule type="expression" priority="598" dxfId="1">
      <formula>$A$10&gt;0</formula>
    </cfRule>
    <cfRule type="expression" priority="599" dxfId="0">
      <formula>$A$10=0</formula>
    </cfRule>
  </conditionalFormatting>
  <conditionalFormatting sqref="C12:C13">
    <cfRule type="expression" priority="590" dxfId="3">
      <formula>ISTEXT($A$12)</formula>
    </cfRule>
    <cfRule type="cellIs" priority="591" dxfId="3" operator="equal">
      <formula>"-"</formula>
    </cfRule>
    <cfRule type="expression" priority="592" dxfId="66">
      <formula>ISBLANK($A$12)</formula>
    </cfRule>
    <cfRule type="expression" priority="593" dxfId="1">
      <formula>$A$12&gt;0</formula>
    </cfRule>
    <cfRule type="expression" priority="594" dxfId="0">
      <formula>$A$12=0</formula>
    </cfRule>
  </conditionalFormatting>
  <conditionalFormatting sqref="C14:C15">
    <cfRule type="expression" priority="585" dxfId="3">
      <formula>ISTEXT($A$14)</formula>
    </cfRule>
    <cfRule type="cellIs" priority="586" dxfId="3" operator="equal">
      <formula>"-"</formula>
    </cfRule>
    <cfRule type="expression" priority="587" dxfId="66">
      <formula>ISBLANK($A$14)</formula>
    </cfRule>
    <cfRule type="expression" priority="588" dxfId="1">
      <formula>$A$14&gt;0</formula>
    </cfRule>
    <cfRule type="expression" priority="589" dxfId="0">
      <formula>$A$14=0</formula>
    </cfRule>
  </conditionalFormatting>
  <conditionalFormatting sqref="C16:C17">
    <cfRule type="expression" priority="580" dxfId="3">
      <formula>ISTEXT($A$16)</formula>
    </cfRule>
    <cfRule type="cellIs" priority="581" dxfId="3" operator="equal">
      <formula>"-"</formula>
    </cfRule>
    <cfRule type="expression" priority="582" dxfId="66">
      <formula>ISBLANK($A$16)</formula>
    </cfRule>
    <cfRule type="expression" priority="583" dxfId="1">
      <formula>$A$16&gt;0</formula>
    </cfRule>
    <cfRule type="expression" priority="584" dxfId="0">
      <formula>A16=0</formula>
    </cfRule>
  </conditionalFormatting>
  <conditionalFormatting sqref="C18:C19">
    <cfRule type="expression" priority="575" dxfId="3">
      <formula>ISTEXT($A$18)</formula>
    </cfRule>
    <cfRule type="cellIs" priority="576" dxfId="3" operator="equal">
      <formula>"-"</formula>
    </cfRule>
    <cfRule type="expression" priority="577" dxfId="66">
      <formula>ISBLANK($A$18)</formula>
    </cfRule>
    <cfRule type="expression" priority="578" dxfId="1">
      <formula>$A$18&gt;0</formula>
    </cfRule>
    <cfRule type="expression" priority="579" dxfId="0">
      <formula>$A$18=0</formula>
    </cfRule>
  </conditionalFormatting>
  <conditionalFormatting sqref="C20:C21">
    <cfRule type="expression" priority="570" dxfId="3">
      <formula>ISTEXT($A$20)</formula>
    </cfRule>
    <cfRule type="cellIs" priority="571" dxfId="3" operator="equal">
      <formula>"-"</formula>
    </cfRule>
    <cfRule type="expression" priority="572" dxfId="66">
      <formula>ISBLANK($A$20)</formula>
    </cfRule>
    <cfRule type="expression" priority="573" dxfId="1">
      <formula>$A$20&gt;0</formula>
    </cfRule>
    <cfRule type="expression" priority="574" dxfId="0">
      <formula>$A$20=0</formula>
    </cfRule>
  </conditionalFormatting>
  <conditionalFormatting sqref="C22:C23">
    <cfRule type="expression" priority="565" dxfId="3">
      <formula>ISTEXT($A$22)</formula>
    </cfRule>
    <cfRule type="cellIs" priority="566" dxfId="3" operator="equal">
      <formula>"-"</formula>
    </cfRule>
    <cfRule type="expression" priority="567" dxfId="66">
      <formula>ISBLANK($A$22)</formula>
    </cfRule>
    <cfRule type="expression" priority="568" dxfId="1">
      <formula>$A$22&gt;0</formula>
    </cfRule>
    <cfRule type="expression" priority="569" dxfId="0">
      <formula>$A$22=0</formula>
    </cfRule>
  </conditionalFormatting>
  <conditionalFormatting sqref="C24:C25">
    <cfRule type="expression" priority="560" dxfId="3">
      <formula>ISTEXT($A$24)</formula>
    </cfRule>
    <cfRule type="cellIs" priority="561" dxfId="3" operator="equal">
      <formula>"-"</formula>
    </cfRule>
    <cfRule type="expression" priority="562" dxfId="66">
      <formula>ISBLANK($A$24)</formula>
    </cfRule>
    <cfRule type="expression" priority="563" dxfId="1">
      <formula>$A$24&gt;0</formula>
    </cfRule>
    <cfRule type="expression" priority="564" dxfId="0">
      <formula>$A$24=0</formula>
    </cfRule>
  </conditionalFormatting>
  <conditionalFormatting sqref="C26:C27">
    <cfRule type="expression" priority="555" dxfId="3">
      <formula>ISTEXT($A$26)</formula>
    </cfRule>
    <cfRule type="cellIs" priority="556" dxfId="3" operator="equal">
      <formula>"-"</formula>
    </cfRule>
    <cfRule type="expression" priority="557" dxfId="66">
      <formula>ISBLANK($A$26)</formula>
    </cfRule>
    <cfRule type="expression" priority="558" dxfId="1">
      <formula>$A$26&gt;0</formula>
    </cfRule>
    <cfRule type="expression" priority="559" dxfId="0">
      <formula>$A$26=0</formula>
    </cfRule>
  </conditionalFormatting>
  <conditionalFormatting sqref="C28:C29">
    <cfRule type="expression" priority="550" dxfId="3">
      <formula>ISTEXT($A$28)</formula>
    </cfRule>
    <cfRule type="cellIs" priority="551" dxfId="3" operator="equal">
      <formula>"-"</formula>
    </cfRule>
    <cfRule type="expression" priority="552" dxfId="66">
      <formula>ISBLANK($A$28)</formula>
    </cfRule>
    <cfRule type="expression" priority="553" dxfId="1">
      <formula>$A$28&gt;0</formula>
    </cfRule>
    <cfRule type="expression" priority="554" dxfId="0">
      <formula>$A$28=0</formula>
    </cfRule>
  </conditionalFormatting>
  <conditionalFormatting sqref="C30:C31">
    <cfRule type="expression" priority="545" dxfId="3">
      <formula>ISTEXT($A$30)</formula>
    </cfRule>
    <cfRule type="cellIs" priority="546" dxfId="3" operator="equal">
      <formula>"-"</formula>
    </cfRule>
    <cfRule type="expression" priority="547" dxfId="66">
      <formula>ISBLANK($A$30)</formula>
    </cfRule>
    <cfRule type="expression" priority="548" dxfId="1">
      <formula>$A$30&gt;0</formula>
    </cfRule>
    <cfRule type="expression" priority="549" dxfId="0">
      <formula>$A$30=0</formula>
    </cfRule>
  </conditionalFormatting>
  <conditionalFormatting sqref="C32:C33">
    <cfRule type="expression" priority="540" dxfId="3">
      <formula>ISTEXT($A$32)</formula>
    </cfRule>
    <cfRule type="cellIs" priority="541" dxfId="3" operator="equal">
      <formula>"-"</formula>
    </cfRule>
    <cfRule type="expression" priority="542" dxfId="66">
      <formula>ISBLANK($A$32)</formula>
    </cfRule>
    <cfRule type="expression" priority="543" dxfId="1">
      <formula>$A$32&gt;0</formula>
    </cfRule>
    <cfRule type="expression" priority="544" dxfId="0">
      <formula>$A$32=0</formula>
    </cfRule>
  </conditionalFormatting>
  <conditionalFormatting sqref="C34:C35">
    <cfRule type="expression" priority="535" dxfId="3">
      <formula>ISTEXT($A$34)</formula>
    </cfRule>
    <cfRule type="cellIs" priority="536" dxfId="3" operator="equal">
      <formula>"-"</formula>
    </cfRule>
    <cfRule type="expression" priority="537" dxfId="66">
      <formula>ISBLANK($A$34)</formula>
    </cfRule>
    <cfRule type="expression" priority="538" dxfId="1">
      <formula>$A$34&gt;0</formula>
    </cfRule>
    <cfRule type="expression" priority="539" dxfId="0">
      <formula>$A$34=0</formula>
    </cfRule>
  </conditionalFormatting>
  <conditionalFormatting sqref="C38:C39">
    <cfRule type="expression" priority="530" dxfId="3">
      <formula>ISTEXT($A$38)</formula>
    </cfRule>
    <cfRule type="cellIs" priority="531" dxfId="3" operator="equal">
      <formula>"-"</formula>
    </cfRule>
    <cfRule type="expression" priority="532" dxfId="66">
      <formula>ISBLANK($A$38)</formula>
    </cfRule>
    <cfRule type="expression" priority="533" dxfId="1">
      <formula>$A$38&gt;0</formula>
    </cfRule>
    <cfRule type="expression" priority="534" dxfId="0">
      <formula>$A$38=0</formula>
    </cfRule>
  </conditionalFormatting>
  <conditionalFormatting sqref="C40:C41">
    <cfRule type="expression" priority="525" dxfId="3">
      <formula>ISTEXT($A$40)</formula>
    </cfRule>
    <cfRule type="cellIs" priority="526" dxfId="3" operator="equal">
      <formula>"-"</formula>
    </cfRule>
    <cfRule type="expression" priority="527" dxfId="66">
      <formula>ISBLANK($A$40)</formula>
    </cfRule>
    <cfRule type="expression" priority="528" dxfId="1">
      <formula>$A$40&gt;0</formula>
    </cfRule>
    <cfRule type="expression" priority="529" dxfId="0">
      <formula>$A$40=0</formula>
    </cfRule>
  </conditionalFormatting>
  <conditionalFormatting sqref="C42:C43">
    <cfRule type="expression" priority="520" dxfId="3">
      <formula>ISTEXT($A$42)</formula>
    </cfRule>
    <cfRule type="cellIs" priority="521" dxfId="3" operator="equal">
      <formula>"-"</formula>
    </cfRule>
    <cfRule type="expression" priority="522" dxfId="66">
      <formula>ISBLANK($A$42)</formula>
    </cfRule>
    <cfRule type="expression" priority="523" dxfId="1">
      <formula>$A$42&gt;0</formula>
    </cfRule>
    <cfRule type="expression" priority="524" dxfId="0">
      <formula>$A$42=0</formula>
    </cfRule>
  </conditionalFormatting>
  <conditionalFormatting sqref="C44:C45">
    <cfRule type="expression" priority="515" dxfId="3">
      <formula>ISTEXT($A$44)</formula>
    </cfRule>
    <cfRule type="cellIs" priority="516" dxfId="3" operator="equal">
      <formula>"-"</formula>
    </cfRule>
    <cfRule type="expression" priority="517" dxfId="66">
      <formula>ISBLANK($A$44)</formula>
    </cfRule>
    <cfRule type="expression" priority="518" dxfId="1">
      <formula>$A$44&gt;0</formula>
    </cfRule>
    <cfRule type="expression" priority="519" dxfId="0">
      <formula>$A$44=0</formula>
    </cfRule>
  </conditionalFormatting>
  <conditionalFormatting sqref="C46:C47">
    <cfRule type="expression" priority="510" dxfId="3">
      <formula>ISTEXT($A$46)</formula>
    </cfRule>
    <cfRule type="cellIs" priority="511" dxfId="3" operator="equal">
      <formula>"-"</formula>
    </cfRule>
    <cfRule type="expression" priority="512" dxfId="66">
      <formula>ISBLANK($A$46)</formula>
    </cfRule>
    <cfRule type="expression" priority="513" dxfId="1">
      <formula>$A$46&gt;0</formula>
    </cfRule>
    <cfRule type="expression" priority="514" dxfId="0">
      <formula>$A$46=0</formula>
    </cfRule>
  </conditionalFormatting>
  <conditionalFormatting sqref="C48:C49">
    <cfRule type="expression" priority="505" dxfId="3">
      <formula>ISTEXT($A$48)</formula>
    </cfRule>
    <cfRule type="cellIs" priority="506" dxfId="3" operator="equal">
      <formula>"-"</formula>
    </cfRule>
    <cfRule type="expression" priority="507" dxfId="66">
      <formula>ISBLANK($A$48)</formula>
    </cfRule>
    <cfRule type="expression" priority="508" dxfId="1">
      <formula>$A$48&gt;0</formula>
    </cfRule>
    <cfRule type="expression" priority="509" dxfId="0">
      <formula>$A$48=0</formula>
    </cfRule>
  </conditionalFormatting>
  <conditionalFormatting sqref="C50:C51">
    <cfRule type="expression" priority="500" dxfId="3">
      <formula>ISTEXT($A$50)</formula>
    </cfRule>
    <cfRule type="cellIs" priority="501" dxfId="3" operator="equal">
      <formula>"-"</formula>
    </cfRule>
    <cfRule type="expression" priority="502" dxfId="66">
      <formula>ISBLANK($A$50)</formula>
    </cfRule>
    <cfRule type="expression" priority="503" dxfId="1">
      <formula>$A$50&gt;0</formula>
    </cfRule>
    <cfRule type="expression" priority="504" dxfId="0">
      <formula>$A$50=0</formula>
    </cfRule>
  </conditionalFormatting>
  <conditionalFormatting sqref="C52:C53">
    <cfRule type="expression" priority="495" dxfId="3">
      <formula>ISTEXT($A$52)</formula>
    </cfRule>
    <cfRule type="cellIs" priority="496" dxfId="3" operator="equal">
      <formula>"-"</formula>
    </cfRule>
    <cfRule type="expression" priority="497" dxfId="66">
      <formula>ISBLANK($A$52)</formula>
    </cfRule>
    <cfRule type="expression" priority="498" dxfId="1">
      <formula>$A$52&gt;0</formula>
    </cfRule>
    <cfRule type="expression" priority="499" dxfId="0">
      <formula>$A$52=0</formula>
    </cfRule>
  </conditionalFormatting>
  <conditionalFormatting sqref="G42:G43">
    <cfRule type="expression" priority="485" dxfId="3">
      <formula>ISTEXT($F$43)</formula>
    </cfRule>
    <cfRule type="cellIs" priority="486" dxfId="3" operator="equal">
      <formula>"-"</formula>
    </cfRule>
    <cfRule type="expression" priority="487" dxfId="66">
      <formula>ISBLANK($F$43)</formula>
    </cfRule>
    <cfRule type="expression" priority="488" dxfId="1">
      <formula>$F$43&gt;0</formula>
    </cfRule>
    <cfRule type="expression" priority="489" dxfId="0">
      <formula>$F$43=0</formula>
    </cfRule>
  </conditionalFormatting>
  <conditionalFormatting sqref="G44:G45">
    <cfRule type="expression" priority="480" dxfId="3">
      <formula>ISTEXT($F$45)</formula>
    </cfRule>
    <cfRule type="cellIs" priority="481" dxfId="3" operator="equal">
      <formula>"-"</formula>
    </cfRule>
    <cfRule type="expression" priority="482" dxfId="66">
      <formula>ISBLANK($F$45)</formula>
    </cfRule>
    <cfRule type="expression" priority="483" dxfId="1">
      <formula>$F$45&gt;0</formula>
    </cfRule>
    <cfRule type="expression" priority="484" dxfId="0">
      <formula>$F$45=0</formula>
    </cfRule>
  </conditionalFormatting>
  <conditionalFormatting sqref="G46:G47">
    <cfRule type="expression" priority="475" dxfId="3">
      <formula>ISTEXT($F$47)</formula>
    </cfRule>
    <cfRule type="cellIs" priority="476" dxfId="3" operator="equal">
      <formula>"-"</formula>
    </cfRule>
    <cfRule type="expression" priority="477" dxfId="66">
      <formula>ISBLANK($F$47)</formula>
    </cfRule>
    <cfRule type="expression" priority="478" dxfId="1">
      <formula>$F$47&gt;0</formula>
    </cfRule>
    <cfRule type="expression" priority="479" dxfId="0">
      <formula>$F$47=0</formula>
    </cfRule>
  </conditionalFormatting>
  <conditionalFormatting sqref="G48:G49">
    <cfRule type="expression" priority="470" dxfId="3">
      <formula>ISTEXT($F$49)</formula>
    </cfRule>
    <cfRule type="cellIs" priority="471" dxfId="3" operator="equal">
      <formula>"-"</formula>
    </cfRule>
    <cfRule type="expression" priority="472" dxfId="66">
      <formula>ISBLANK($F$49)</formula>
    </cfRule>
    <cfRule type="expression" priority="473" dxfId="1">
      <formula>$F$49&gt;0</formula>
    </cfRule>
    <cfRule type="expression" priority="474" dxfId="0">
      <formula>$F$49=0</formula>
    </cfRule>
  </conditionalFormatting>
  <conditionalFormatting sqref="G50:G51">
    <cfRule type="expression" priority="465" dxfId="3">
      <formula>ISTEXT($F$51)</formula>
    </cfRule>
    <cfRule type="cellIs" priority="466" dxfId="3" operator="equal">
      <formula>"-"</formula>
    </cfRule>
    <cfRule type="expression" priority="467" dxfId="66">
      <formula>ISBLANK($F$51)</formula>
    </cfRule>
    <cfRule type="expression" priority="468" dxfId="1">
      <formula>$F$51&gt;0</formula>
    </cfRule>
    <cfRule type="expression" priority="469" dxfId="0">
      <formula>$F$51=0</formula>
    </cfRule>
  </conditionalFormatting>
  <conditionalFormatting sqref="G52:G53">
    <cfRule type="expression" priority="460" dxfId="3">
      <formula>ISTEXT($F$53)</formula>
    </cfRule>
    <cfRule type="cellIs" priority="461" dxfId="3" operator="equal">
      <formula>"-"</formula>
    </cfRule>
    <cfRule type="expression" priority="462" dxfId="66">
      <formula>ISBLANK($F$53)</formula>
    </cfRule>
    <cfRule type="expression" priority="463" dxfId="1">
      <formula>$F$53&gt;0</formula>
    </cfRule>
    <cfRule type="expression" priority="464" dxfId="0">
      <formula>$F$53=0</formula>
    </cfRule>
  </conditionalFormatting>
  <conditionalFormatting sqref="G21:G22">
    <cfRule type="expression" priority="455" dxfId="3">
      <formula>ISTEXT($G$20)</formula>
    </cfRule>
    <cfRule type="cellIs" priority="456" dxfId="3" operator="equal">
      <formula>"-"</formula>
    </cfRule>
    <cfRule type="expression" priority="457" dxfId="66">
      <formula>ISBLANK($G$20)</formula>
    </cfRule>
    <cfRule type="expression" priority="458" dxfId="1">
      <formula>$G$20&gt;0</formula>
    </cfRule>
    <cfRule type="expression" priority="459" dxfId="0">
      <formula>$G$20=0</formula>
    </cfRule>
  </conditionalFormatting>
  <conditionalFormatting sqref="G25:G26">
    <cfRule type="expression" priority="450" dxfId="3">
      <formula>ISTEXT($G$24)</formula>
    </cfRule>
    <cfRule type="cellIs" priority="451" dxfId="3" operator="equal">
      <formula>"-"</formula>
    </cfRule>
    <cfRule type="expression" priority="452" dxfId="66">
      <formula>ISBLANK($G$24)</formula>
    </cfRule>
    <cfRule type="expression" priority="453" dxfId="1">
      <formula>$G$24&gt;0</formula>
    </cfRule>
    <cfRule type="expression" priority="454" dxfId="0">
      <formula>$G$24=0</formula>
    </cfRule>
  </conditionalFormatting>
  <conditionalFormatting sqref="G29:G30">
    <cfRule type="expression" priority="445" dxfId="3">
      <formula>ISTEXT($G$28)</formula>
    </cfRule>
    <cfRule type="cellIs" priority="446" dxfId="3" operator="equal">
      <formula>"-"</formula>
    </cfRule>
    <cfRule type="expression" priority="447" dxfId="66">
      <formula>ISBLANK($G$28)</formula>
    </cfRule>
    <cfRule type="expression" priority="448" dxfId="1">
      <formula>$G$28&gt;0</formula>
    </cfRule>
    <cfRule type="expression" priority="449" dxfId="0">
      <formula>$G$28=0</formula>
    </cfRule>
  </conditionalFormatting>
  <conditionalFormatting sqref="G33:G34">
    <cfRule type="expression" priority="440" dxfId="3">
      <formula>ISTEXT($G$32)</formula>
    </cfRule>
    <cfRule type="cellIs" priority="441" dxfId="3" operator="equal">
      <formula>"-"</formula>
    </cfRule>
    <cfRule type="expression" priority="442" dxfId="66">
      <formula>ISBLANK($G$32)</formula>
    </cfRule>
    <cfRule type="expression" priority="443" dxfId="1">
      <formula>$G$32&gt;0</formula>
    </cfRule>
    <cfRule type="expression" priority="444" dxfId="0">
      <formula>$G$32=0</formula>
    </cfRule>
  </conditionalFormatting>
  <conditionalFormatting sqref="K7:K8">
    <cfRule type="expression" priority="435" dxfId="3">
      <formula>ISTEXT($K$6)</formula>
    </cfRule>
    <cfRule type="cellIs" priority="436" dxfId="3" operator="equal">
      <formula>"-"</formula>
    </cfRule>
    <cfRule type="expression" priority="437" dxfId="66">
      <formula>ISBLANK($K$6)</formula>
    </cfRule>
    <cfRule type="expression" priority="438" dxfId="1">
      <formula>$K$6&gt;0</formula>
    </cfRule>
    <cfRule type="expression" priority="439" dxfId="0">
      <formula>$K$6=0</formula>
    </cfRule>
  </conditionalFormatting>
  <conditionalFormatting sqref="K15:K16">
    <cfRule type="expression" priority="430" dxfId="3">
      <formula>ISTEXT($K$14)</formula>
    </cfRule>
    <cfRule type="cellIs" priority="431" dxfId="3" operator="equal">
      <formula>"-"</formula>
    </cfRule>
    <cfRule type="expression" priority="432" dxfId="66">
      <formula>ISBLANK($K$14)</formula>
    </cfRule>
    <cfRule type="expression" priority="433" dxfId="1">
      <formula>$K$14&gt;0</formula>
    </cfRule>
    <cfRule type="expression" priority="434" dxfId="0">
      <formula>$K$14=0</formula>
    </cfRule>
  </conditionalFormatting>
  <conditionalFormatting sqref="K23:K24">
    <cfRule type="expression" priority="425" dxfId="3">
      <formula>ISTEXT($K$22)</formula>
    </cfRule>
    <cfRule type="cellIs" priority="426" dxfId="3" operator="equal">
      <formula>"-"</formula>
    </cfRule>
    <cfRule type="expression" priority="427" dxfId="66">
      <formula>ISBLANK($K$22)</formula>
    </cfRule>
    <cfRule type="expression" priority="428" dxfId="1">
      <formula>$K$22&gt;0</formula>
    </cfRule>
    <cfRule type="expression" priority="429" dxfId="0">
      <formula>$K$22=0</formula>
    </cfRule>
  </conditionalFormatting>
  <conditionalFormatting sqref="K31:K32">
    <cfRule type="expression" priority="420" dxfId="3">
      <formula>ISTEXT($K$30)</formula>
    </cfRule>
    <cfRule type="cellIs" priority="421" dxfId="3" operator="equal">
      <formula>"-"</formula>
    </cfRule>
    <cfRule type="expression" priority="422" dxfId="66">
      <formula>ISBLANK($K$30)</formula>
    </cfRule>
    <cfRule type="expression" priority="423" dxfId="1">
      <formula>$K$30&gt;0</formula>
    </cfRule>
    <cfRule type="expression" priority="424" dxfId="0">
      <formula>$K$30=0</formula>
    </cfRule>
  </conditionalFormatting>
  <conditionalFormatting sqref="K39:K40">
    <cfRule type="expression" priority="415" dxfId="3">
      <formula>ISTEXT($K$38)</formula>
    </cfRule>
    <cfRule type="cellIs" priority="416" dxfId="3" operator="equal">
      <formula>"-"</formula>
    </cfRule>
    <cfRule type="expression" priority="417" dxfId="66">
      <formula>ISBLANK($K$38)</formula>
    </cfRule>
    <cfRule type="expression" priority="418" dxfId="1">
      <formula>$K$38&gt;0</formula>
    </cfRule>
    <cfRule type="expression" priority="419" dxfId="0">
      <formula>$K$38=0</formula>
    </cfRule>
  </conditionalFormatting>
  <conditionalFormatting sqref="K43:K44">
    <cfRule type="expression" priority="410" dxfId="3">
      <formula>ISTEXT($K$42)</formula>
    </cfRule>
    <cfRule type="cellIs" priority="411" dxfId="3" operator="equal">
      <formula>"-"</formula>
    </cfRule>
    <cfRule type="expression" priority="412" dxfId="66">
      <formula>ISBLANK($K$42)</formula>
    </cfRule>
    <cfRule type="expression" priority="413" dxfId="1">
      <formula>$K$42&gt;0</formula>
    </cfRule>
    <cfRule type="expression" priority="414" dxfId="0">
      <formula>$K$42=0</formula>
    </cfRule>
  </conditionalFormatting>
  <conditionalFormatting sqref="K47:K48">
    <cfRule type="expression" priority="405" dxfId="3">
      <formula>ISTEXT($K$46)</formula>
    </cfRule>
    <cfRule type="cellIs" priority="406" dxfId="3" operator="equal">
      <formula>"-"</formula>
    </cfRule>
    <cfRule type="expression" priority="407" dxfId="66">
      <formula>ISBLANK($K$46)</formula>
    </cfRule>
    <cfRule type="expression" priority="408" dxfId="1">
      <formula>$K$46&gt;0</formula>
    </cfRule>
    <cfRule type="expression" priority="409" dxfId="0">
      <formula>$K$46=0</formula>
    </cfRule>
  </conditionalFormatting>
  <conditionalFormatting sqref="K51:K52">
    <cfRule type="expression" priority="400" dxfId="3">
      <formula>ISTEXT($K$50)</formula>
    </cfRule>
    <cfRule type="cellIs" priority="401" dxfId="3" operator="equal">
      <formula>"-"</formula>
    </cfRule>
    <cfRule type="expression" priority="402" dxfId="66">
      <formula>ISBLANK($K$50)</formula>
    </cfRule>
    <cfRule type="expression" priority="403" dxfId="1">
      <formula>$K$50&gt;0</formula>
    </cfRule>
    <cfRule type="expression" priority="404" dxfId="0">
      <formula>$K$50=0</formula>
    </cfRule>
  </conditionalFormatting>
  <conditionalFormatting sqref="O11:O12">
    <cfRule type="expression" priority="395" dxfId="3">
      <formula>ISTEXT($O$10)</formula>
    </cfRule>
    <cfRule type="cellIs" priority="396" dxfId="3" operator="equal">
      <formula>"-"</formula>
    </cfRule>
    <cfRule type="expression" priority="397" dxfId="66">
      <formula>ISBLANK($O$10)</formula>
    </cfRule>
    <cfRule type="expression" priority="398" dxfId="1">
      <formula>$O$10&gt;0</formula>
    </cfRule>
    <cfRule type="expression" priority="399" dxfId="0">
      <formula>$O$10=0</formula>
    </cfRule>
  </conditionalFormatting>
  <conditionalFormatting sqref="O27:O28">
    <cfRule type="expression" priority="390" dxfId="3">
      <formula>ISTEXT($O$26)</formula>
    </cfRule>
    <cfRule type="cellIs" priority="391" dxfId="3" operator="equal">
      <formula>"-"</formula>
    </cfRule>
    <cfRule type="expression" priority="392" dxfId="66">
      <formula>ISBLANK($O$26)</formula>
    </cfRule>
    <cfRule type="expression" priority="393" dxfId="1">
      <formula>$O$26&gt;0</formula>
    </cfRule>
    <cfRule type="expression" priority="394" dxfId="0">
      <formula>$O$26=0</formula>
    </cfRule>
  </conditionalFormatting>
  <conditionalFormatting sqref="O39:O40">
    <cfRule type="expression" priority="385" dxfId="3">
      <formula>ISTEXT($O$38)</formula>
    </cfRule>
    <cfRule type="cellIs" priority="386" dxfId="3" operator="equal">
      <formula>"-"</formula>
    </cfRule>
    <cfRule type="expression" priority="387" dxfId="66">
      <formula>ISBLANK($O$38)</formula>
    </cfRule>
    <cfRule type="expression" priority="388" dxfId="1">
      <formula>$O$38&gt;0</formula>
    </cfRule>
    <cfRule type="expression" priority="389" dxfId="0">
      <formula>$O$38=0</formula>
    </cfRule>
  </conditionalFormatting>
  <conditionalFormatting sqref="O43:O44">
    <cfRule type="expression" priority="380" dxfId="3">
      <formula>ISTEXT($O$42)</formula>
    </cfRule>
    <cfRule type="cellIs" priority="381" dxfId="3" operator="equal">
      <formula>"-"</formula>
    </cfRule>
    <cfRule type="expression" priority="382" dxfId="66">
      <formula>ISBLANK($O$42)</formula>
    </cfRule>
    <cfRule type="expression" priority="383" dxfId="1">
      <formula>$O$42&gt;0</formula>
    </cfRule>
    <cfRule type="expression" priority="384" dxfId="0">
      <formula>$O$42=0</formula>
    </cfRule>
  </conditionalFormatting>
  <conditionalFormatting sqref="O47:O48">
    <cfRule type="expression" priority="375" dxfId="3">
      <formula>ISTEXT($O$46)</formula>
    </cfRule>
    <cfRule type="cellIs" priority="376" dxfId="3" operator="equal">
      <formula>"-"</formula>
    </cfRule>
    <cfRule type="expression" priority="377" dxfId="66">
      <formula>ISBLANK($O$46)</formula>
    </cfRule>
    <cfRule type="expression" priority="378" dxfId="1">
      <formula>$O$46&gt;0</formula>
    </cfRule>
    <cfRule type="expression" priority="379" dxfId="0">
      <formula>$O$46=0</formula>
    </cfRule>
  </conditionalFormatting>
  <conditionalFormatting sqref="O51:O52">
    <cfRule type="expression" priority="370" dxfId="3">
      <formula>ISTEXT($O$50)</formula>
    </cfRule>
    <cfRule type="cellIs" priority="371" dxfId="3" operator="equal">
      <formula>"-"</formula>
    </cfRule>
    <cfRule type="expression" priority="372" dxfId="66">
      <formula>ISBLANK($O$50)</formula>
    </cfRule>
    <cfRule type="expression" priority="373" dxfId="1">
      <formula>$O$50&gt;0</formula>
    </cfRule>
    <cfRule type="expression" priority="374" dxfId="0">
      <formula>$O$50=0</formula>
    </cfRule>
  </conditionalFormatting>
  <conditionalFormatting sqref="S19:S20">
    <cfRule type="expression" priority="365" dxfId="3">
      <formula>ISTEXT($S$18)</formula>
    </cfRule>
    <cfRule type="cellIs" priority="366" dxfId="3" operator="equal">
      <formula>"-"</formula>
    </cfRule>
    <cfRule type="expression" priority="367" dxfId="66">
      <formula>ISBLANK($S$18)</formula>
    </cfRule>
    <cfRule type="expression" priority="368" dxfId="1">
      <formula>$S$18&gt;0</formula>
    </cfRule>
    <cfRule type="expression" priority="369" dxfId="0">
      <formula>$S$18=0</formula>
    </cfRule>
  </conditionalFormatting>
  <conditionalFormatting sqref="S41:S42">
    <cfRule type="expression" priority="360" dxfId="3">
      <formula>ISTEXT($S$40)</formula>
    </cfRule>
    <cfRule type="cellIs" priority="361" dxfId="3" operator="equal">
      <formula>"-"</formula>
    </cfRule>
    <cfRule type="expression" priority="362" dxfId="66">
      <formula>ISBLANK($S$40)</formula>
    </cfRule>
    <cfRule type="expression" priority="363" dxfId="1">
      <formula>$S$40&gt;0</formula>
    </cfRule>
    <cfRule type="expression" priority="364" dxfId="0">
      <formula>$S$40=0</formula>
    </cfRule>
  </conditionalFormatting>
  <conditionalFormatting sqref="S49:S50">
    <cfRule type="expression" priority="355" dxfId="3">
      <formula>ISTEXT($S$48)</formula>
    </cfRule>
    <cfRule type="cellIs" priority="356" dxfId="3" operator="equal">
      <formula>"-"</formula>
    </cfRule>
    <cfRule type="expression" priority="357" dxfId="66">
      <formula>ISBLANK($S$48)</formula>
    </cfRule>
    <cfRule type="expression" priority="358" dxfId="1">
      <formula>$S$48&gt;0</formula>
    </cfRule>
    <cfRule type="expression" priority="359" dxfId="0">
      <formula>$S$48=0</formula>
    </cfRule>
  </conditionalFormatting>
  <conditionalFormatting sqref="W49:W50">
    <cfRule type="expression" priority="350" dxfId="3">
      <formula>ISTEXT($W$48)</formula>
    </cfRule>
    <cfRule type="cellIs" priority="351" dxfId="3" operator="equal">
      <formula>"-"</formula>
    </cfRule>
    <cfRule type="expression" priority="352" dxfId="66">
      <formula>ISBLANK($W$48)</formula>
    </cfRule>
    <cfRule type="expression" priority="353" dxfId="1">
      <formula>$W$48&gt;0</formula>
    </cfRule>
    <cfRule type="expression" priority="354" dxfId="0">
      <formula>$W$48=0</formula>
    </cfRule>
  </conditionalFormatting>
  <conditionalFormatting sqref="W41:W42">
    <cfRule type="expression" priority="345" dxfId="3">
      <formula>ISTEXT($W$40)</formula>
    </cfRule>
    <cfRule type="cellIs" priority="346" dxfId="3" operator="equal">
      <formula>"-"</formula>
    </cfRule>
    <cfRule type="expression" priority="347" dxfId="66">
      <formula>ISBLANK($W$40)</formula>
    </cfRule>
    <cfRule type="expression" priority="348" dxfId="1">
      <formula>$W$40&gt;0</formula>
    </cfRule>
    <cfRule type="expression" priority="349" dxfId="0">
      <formula>$W$40=0</formula>
    </cfRule>
  </conditionalFormatting>
  <conditionalFormatting sqref="W34:W35">
    <cfRule type="expression" priority="340" dxfId="3">
      <formula>ISTEXT($W$33)</formula>
    </cfRule>
    <cfRule type="cellIs" priority="341" dxfId="3" operator="equal">
      <formula>"-"</formula>
    </cfRule>
    <cfRule type="expression" priority="342" dxfId="66">
      <formula>ISBLANK($W$33)</formula>
    </cfRule>
    <cfRule type="expression" priority="343" dxfId="1">
      <formula>$W$33&gt;0</formula>
    </cfRule>
    <cfRule type="expression" priority="344" dxfId="0">
      <formula>$W$33=0</formula>
    </cfRule>
  </conditionalFormatting>
  <conditionalFormatting sqref="W26:W27">
    <cfRule type="expression" priority="335" dxfId="3">
      <formula>ISTEXT($W$25)</formula>
    </cfRule>
    <cfRule type="cellIs" priority="336" dxfId="3" operator="equal">
      <formula>"-"</formula>
    </cfRule>
    <cfRule type="expression" priority="337" dxfId="66">
      <formula>ISBLANK($W$25)</formula>
    </cfRule>
    <cfRule type="expression" priority="338" dxfId="1">
      <formula>$W$25&gt;0</formula>
    </cfRule>
    <cfRule type="expression" priority="339" dxfId="0">
      <formula>$W$25=0</formula>
    </cfRule>
  </conditionalFormatting>
  <conditionalFormatting sqref="G5:G6">
    <cfRule type="expression" priority="330" dxfId="3">
      <formula>ISTEXT($G$4)</formula>
    </cfRule>
    <cfRule type="cellIs" priority="331" dxfId="3" operator="equal">
      <formula>"-"</formula>
    </cfRule>
    <cfRule type="expression" priority="332" dxfId="66">
      <formula>ISBLANK($G$4)</formula>
    </cfRule>
    <cfRule type="expression" priority="333" dxfId="1">
      <formula>$G$4&gt;0</formula>
    </cfRule>
    <cfRule type="expression" priority="334" dxfId="0">
      <formula>$G$4=0</formula>
    </cfRule>
  </conditionalFormatting>
  <conditionalFormatting sqref="G9:G10">
    <cfRule type="expression" priority="325" dxfId="3">
      <formula>ISTEXT($G$8)</formula>
    </cfRule>
    <cfRule type="cellIs" priority="326" dxfId="3" operator="equal">
      <formula>"-"</formula>
    </cfRule>
    <cfRule type="expression" priority="327" dxfId="66">
      <formula>ISBLANK($G$8)</formula>
    </cfRule>
    <cfRule type="expression" priority="328" dxfId="1">
      <formula>$G$8&gt;0</formula>
    </cfRule>
    <cfRule type="expression" priority="329" dxfId="0">
      <formula>$G$8=0</formula>
    </cfRule>
  </conditionalFormatting>
  <conditionalFormatting sqref="G13:G14">
    <cfRule type="expression" priority="320" dxfId="3">
      <formula>ISTEXT($G$12)</formula>
    </cfRule>
    <cfRule type="cellIs" priority="321" dxfId="3" operator="equal">
      <formula>"-"</formula>
    </cfRule>
    <cfRule type="expression" priority="322" dxfId="66">
      <formula>ISBLANK($G$12)</formula>
    </cfRule>
    <cfRule type="expression" priority="323" dxfId="1">
      <formula>$G$12&gt;0</formula>
    </cfRule>
    <cfRule type="expression" priority="324" dxfId="0">
      <formula>$G$12=0</formula>
    </cfRule>
  </conditionalFormatting>
  <conditionalFormatting sqref="G17:G18">
    <cfRule type="expression" priority="315" dxfId="3">
      <formula>ISTEXT($G$16)</formula>
    </cfRule>
    <cfRule type="cellIs" priority="316" dxfId="3" operator="equal">
      <formula>"-"</formula>
    </cfRule>
    <cfRule type="expression" priority="317" dxfId="66">
      <formula>ISBLANK($G$16)</formula>
    </cfRule>
    <cfRule type="expression" priority="318" dxfId="1">
      <formula>$G$16&gt;0</formula>
    </cfRule>
    <cfRule type="expression" priority="319" dxfId="0">
      <formula>$G$16=0</formula>
    </cfRule>
  </conditionalFormatting>
  <conditionalFormatting sqref="G38:G39">
    <cfRule type="expression" priority="490" dxfId="3">
      <formula>ISTEXT($F$39)</formula>
    </cfRule>
    <cfRule type="cellIs" priority="491" dxfId="3" operator="equal">
      <formula>"-"</formula>
    </cfRule>
    <cfRule type="expression" priority="492" dxfId="66">
      <formula>ISBLANK($F$39)</formula>
    </cfRule>
    <cfRule type="expression" priority="493" dxfId="1">
      <formula>$F$39&gt;0</formula>
    </cfRule>
    <cfRule type="expression" priority="494" dxfId="0">
      <formula>$F$39=0</formula>
    </cfRule>
  </conditionalFormatting>
  <conditionalFormatting sqref="G40:G41">
    <cfRule type="expression" priority="310" dxfId="3">
      <formula>ISTEXT($F$41)</formula>
    </cfRule>
    <cfRule type="cellIs" priority="311" dxfId="3" operator="equal">
      <formula>"-"</formula>
    </cfRule>
    <cfRule type="expression" priority="312" dxfId="66">
      <formula>ISBLANK($F$41)</formula>
    </cfRule>
    <cfRule type="expression" priority="313" dxfId="1">
      <formula>$F$41&gt;0</formula>
    </cfRule>
    <cfRule type="expression" priority="314" dxfId="0">
      <formula>$F$41=0</formula>
    </cfRule>
  </conditionalFormatting>
  <conditionalFormatting sqref="W19:W20">
    <cfRule type="expression" priority="308" dxfId="66">
      <formula>ISBLANK($S$18)</formula>
    </cfRule>
    <cfRule type="expression" priority="309" dxfId="1">
      <formula>$S$18=0</formula>
    </cfRule>
  </conditionalFormatting>
  <conditionalFormatting sqref="Z19:Z20">
    <cfRule type="expression" priority="306" dxfId="66">
      <formula>ISBLANK($W$25)</formula>
    </cfRule>
    <cfRule type="expression" priority="307" dxfId="1">
      <formula>$W$25=0</formula>
    </cfRule>
  </conditionalFormatting>
  <conditionalFormatting sqref="A4">
    <cfRule type="expression" priority="301" dxfId="3">
      <formula>ISTEXT($A$4)</formula>
    </cfRule>
    <cfRule type="cellIs" priority="302" dxfId="3" operator="equal">
      <formula>"-"</formula>
    </cfRule>
    <cfRule type="expression" priority="303" dxfId="2">
      <formula>ISBLANK($A$4)</formula>
    </cfRule>
    <cfRule type="expression" priority="304" dxfId="1">
      <formula>$A$4&gt;0</formula>
    </cfRule>
    <cfRule type="expression" priority="305" dxfId="0">
      <formula>$A$4=0</formula>
    </cfRule>
  </conditionalFormatting>
  <conditionalFormatting sqref="A6">
    <cfRule type="expression" priority="296" dxfId="3">
      <formula>ISTEXT($A$6)</formula>
    </cfRule>
    <cfRule type="cellIs" priority="297" dxfId="3" operator="equal">
      <formula>"-"</formula>
    </cfRule>
    <cfRule type="expression" priority="298" dxfId="2">
      <formula>ISBLANK($A$6)</formula>
    </cfRule>
    <cfRule type="expression" priority="299" dxfId="1">
      <formula>$A$6&gt;0</formula>
    </cfRule>
    <cfRule type="expression" priority="300" dxfId="0">
      <formula>$A$6=0</formula>
    </cfRule>
  </conditionalFormatting>
  <conditionalFormatting sqref="A8">
    <cfRule type="expression" priority="291" dxfId="3">
      <formula>ISTEXT($A$8)</formula>
    </cfRule>
    <cfRule type="cellIs" priority="292" dxfId="3" operator="equal">
      <formula>"-"</formula>
    </cfRule>
    <cfRule type="expression" priority="293" dxfId="2">
      <formula>ISBLANK($A$8)</formula>
    </cfRule>
    <cfRule type="expression" priority="294" dxfId="1">
      <formula>$A$8&gt;0</formula>
    </cfRule>
    <cfRule type="expression" priority="295" dxfId="0">
      <formula>$A$8=0</formula>
    </cfRule>
  </conditionalFormatting>
  <conditionalFormatting sqref="A10">
    <cfRule type="expression" priority="286" dxfId="3">
      <formula>ISTEXT($A$10)</formula>
    </cfRule>
    <cfRule type="cellIs" priority="287" dxfId="3" operator="equal">
      <formula>"-"</formula>
    </cfRule>
    <cfRule type="expression" priority="288" dxfId="2">
      <formula>ISBLANK($A$10)</formula>
    </cfRule>
    <cfRule type="expression" priority="289" dxfId="1">
      <formula>$A$10&gt;0</formula>
    </cfRule>
    <cfRule type="expression" priority="290" dxfId="0">
      <formula>$A$10=0</formula>
    </cfRule>
  </conditionalFormatting>
  <conditionalFormatting sqref="A12">
    <cfRule type="expression" priority="281" dxfId="3">
      <formula>ISTEXT($A$12)</formula>
    </cfRule>
    <cfRule type="cellIs" priority="282" dxfId="3" operator="equal">
      <formula>"-"</formula>
    </cfRule>
    <cfRule type="expression" priority="283" dxfId="2">
      <formula>ISBLANK($A$12)</formula>
    </cfRule>
    <cfRule type="expression" priority="284" dxfId="1">
      <formula>$A$12&gt;0</formula>
    </cfRule>
    <cfRule type="expression" priority="285" dxfId="0">
      <formula>$A$12=0</formula>
    </cfRule>
  </conditionalFormatting>
  <conditionalFormatting sqref="A14">
    <cfRule type="expression" priority="276" dxfId="3">
      <formula>ISTEXT($A$14)</formula>
    </cfRule>
    <cfRule type="cellIs" priority="277" dxfId="3" operator="equal">
      <formula>"-"</formula>
    </cfRule>
    <cfRule type="expression" priority="278" dxfId="2">
      <formula>ISBLANK($A$14)</formula>
    </cfRule>
    <cfRule type="expression" priority="279" dxfId="1">
      <formula>$A$14&gt;0</formula>
    </cfRule>
    <cfRule type="expression" priority="280" dxfId="0">
      <formula>$A$14=0</formula>
    </cfRule>
  </conditionalFormatting>
  <conditionalFormatting sqref="A16">
    <cfRule type="expression" priority="271" dxfId="3">
      <formula>ISTEXT($A$16)</formula>
    </cfRule>
    <cfRule type="cellIs" priority="272" dxfId="3" operator="equal">
      <formula>"-"</formula>
    </cfRule>
    <cfRule type="expression" priority="273" dxfId="2">
      <formula>ISBLANK($A$16)</formula>
    </cfRule>
    <cfRule type="expression" priority="274" dxfId="1">
      <formula>$A$16&gt;0</formula>
    </cfRule>
    <cfRule type="expression" priority="275" dxfId="0">
      <formula>XFC16=0</formula>
    </cfRule>
  </conditionalFormatting>
  <conditionalFormatting sqref="A18">
    <cfRule type="expression" priority="266" dxfId="3">
      <formula>ISTEXT($A$18)</formula>
    </cfRule>
    <cfRule type="cellIs" priority="267" dxfId="3" operator="equal">
      <formula>"-"</formula>
    </cfRule>
    <cfRule type="expression" priority="268" dxfId="2">
      <formula>ISBLANK($A$18)</formula>
    </cfRule>
    <cfRule type="expression" priority="269" dxfId="1">
      <formula>$A$18&gt;0</formula>
    </cfRule>
    <cfRule type="expression" priority="270" dxfId="0">
      <formula>$A$18=0</formula>
    </cfRule>
  </conditionalFormatting>
  <conditionalFormatting sqref="A20">
    <cfRule type="expression" priority="261" dxfId="3">
      <formula>ISTEXT($A$20)</formula>
    </cfRule>
    <cfRule type="cellIs" priority="262" dxfId="3" operator="equal">
      <formula>"-"</formula>
    </cfRule>
    <cfRule type="expression" priority="263" dxfId="2">
      <formula>ISBLANK($A$20)</formula>
    </cfRule>
    <cfRule type="expression" priority="264" dxfId="1">
      <formula>$A$20&gt;0</formula>
    </cfRule>
    <cfRule type="expression" priority="265" dxfId="0">
      <formula>$A$20=0</formula>
    </cfRule>
  </conditionalFormatting>
  <conditionalFormatting sqref="A22">
    <cfRule type="expression" priority="256" dxfId="3">
      <formula>ISTEXT($A$22)</formula>
    </cfRule>
    <cfRule type="cellIs" priority="257" dxfId="3" operator="equal">
      <formula>"-"</formula>
    </cfRule>
    <cfRule type="expression" priority="258" dxfId="2">
      <formula>ISBLANK($A$22)</formula>
    </cfRule>
    <cfRule type="expression" priority="259" dxfId="1">
      <formula>$A$22&gt;0</formula>
    </cfRule>
    <cfRule type="expression" priority="260" dxfId="0">
      <formula>$A$22=0</formula>
    </cfRule>
  </conditionalFormatting>
  <conditionalFormatting sqref="A24">
    <cfRule type="expression" priority="251" dxfId="3">
      <formula>ISTEXT($A$24)</formula>
    </cfRule>
    <cfRule type="cellIs" priority="252" dxfId="3" operator="equal">
      <formula>"-"</formula>
    </cfRule>
    <cfRule type="expression" priority="253" dxfId="2">
      <formula>ISBLANK($A$24)</formula>
    </cfRule>
    <cfRule type="expression" priority="254" dxfId="1">
      <formula>$A$24&gt;0</formula>
    </cfRule>
    <cfRule type="expression" priority="255" dxfId="0">
      <formula>$A$24=0</formula>
    </cfRule>
  </conditionalFormatting>
  <conditionalFormatting sqref="A26">
    <cfRule type="expression" priority="246" dxfId="3">
      <formula>ISTEXT($A$26)</formula>
    </cfRule>
    <cfRule type="cellIs" priority="247" dxfId="3" operator="equal">
      <formula>"-"</formula>
    </cfRule>
    <cfRule type="expression" priority="248" dxfId="2">
      <formula>ISBLANK($A$26)</formula>
    </cfRule>
    <cfRule type="expression" priority="249" dxfId="1">
      <formula>$A$26&gt;0</formula>
    </cfRule>
    <cfRule type="expression" priority="250" dxfId="0">
      <formula>$A$26=0</formula>
    </cfRule>
  </conditionalFormatting>
  <conditionalFormatting sqref="A28">
    <cfRule type="expression" priority="241" dxfId="3">
      <formula>ISTEXT($A$28)</formula>
    </cfRule>
    <cfRule type="cellIs" priority="242" dxfId="3" operator="equal">
      <formula>"-"</formula>
    </cfRule>
    <cfRule type="expression" priority="243" dxfId="2">
      <formula>ISBLANK($A$28)</formula>
    </cfRule>
    <cfRule type="expression" priority="244" dxfId="1">
      <formula>$A$28&gt;0</formula>
    </cfRule>
    <cfRule type="expression" priority="245" dxfId="0">
      <formula>$A$28=0</formula>
    </cfRule>
  </conditionalFormatting>
  <conditionalFormatting sqref="A30">
    <cfRule type="expression" priority="236" dxfId="3">
      <formula>ISTEXT($A$30)</formula>
    </cfRule>
    <cfRule type="cellIs" priority="237" dxfId="3" operator="equal">
      <formula>"-"</formula>
    </cfRule>
    <cfRule type="expression" priority="238" dxfId="2">
      <formula>ISBLANK($A$30)</formula>
    </cfRule>
    <cfRule type="expression" priority="239" dxfId="1">
      <formula>$A$30&gt;0</formula>
    </cfRule>
    <cfRule type="expression" priority="240" dxfId="0">
      <formula>$A$30=0</formula>
    </cfRule>
  </conditionalFormatting>
  <conditionalFormatting sqref="A32">
    <cfRule type="expression" priority="231" dxfId="3">
      <formula>ISTEXT($A$32)</formula>
    </cfRule>
    <cfRule type="cellIs" priority="232" dxfId="3" operator="equal">
      <formula>"-"</formula>
    </cfRule>
    <cfRule type="expression" priority="233" dxfId="2">
      <formula>ISBLANK($A$32)</formula>
    </cfRule>
    <cfRule type="expression" priority="234" dxfId="1">
      <formula>$A$32&gt;0</formula>
    </cfRule>
    <cfRule type="expression" priority="235" dxfId="0">
      <formula>$A$32=0</formula>
    </cfRule>
  </conditionalFormatting>
  <conditionalFormatting sqref="A34">
    <cfRule type="expression" priority="226" dxfId="3">
      <formula>ISTEXT($A$34)</formula>
    </cfRule>
    <cfRule type="cellIs" priority="227" dxfId="3" operator="equal">
      <formula>"-"</formula>
    </cfRule>
    <cfRule type="expression" priority="228" dxfId="2">
      <formula>ISBLANK($A$34)</formula>
    </cfRule>
    <cfRule type="expression" priority="229" dxfId="1">
      <formula>$A$34&gt;0</formula>
    </cfRule>
    <cfRule type="expression" priority="230" dxfId="0">
      <formula>$A$34=0</formula>
    </cfRule>
  </conditionalFormatting>
  <conditionalFormatting sqref="A38">
    <cfRule type="expression" priority="221" dxfId="3">
      <formula>ISTEXT($A$38)</formula>
    </cfRule>
    <cfRule type="cellIs" priority="222" dxfId="3" operator="equal">
      <formula>"-"</formula>
    </cfRule>
    <cfRule type="expression" priority="223" dxfId="2">
      <formula>ISBLANK($A$38)</formula>
    </cfRule>
    <cfRule type="expression" priority="224" dxfId="1">
      <formula>$A$38&gt;0</formula>
    </cfRule>
    <cfRule type="expression" priority="225" dxfId="0">
      <formula>$A$38=0</formula>
    </cfRule>
  </conditionalFormatting>
  <conditionalFormatting sqref="A40">
    <cfRule type="expression" priority="216" dxfId="3">
      <formula>ISTEXT($A$40)</formula>
    </cfRule>
    <cfRule type="cellIs" priority="217" dxfId="3" operator="equal">
      <formula>"-"</formula>
    </cfRule>
    <cfRule type="expression" priority="218" dxfId="2">
      <formula>ISBLANK($A$40)</formula>
    </cfRule>
    <cfRule type="expression" priority="219" dxfId="1">
      <formula>$A$40&gt;0</formula>
    </cfRule>
    <cfRule type="expression" priority="220" dxfId="0">
      <formula>$A$40=0</formula>
    </cfRule>
  </conditionalFormatting>
  <conditionalFormatting sqref="A42">
    <cfRule type="expression" priority="211" dxfId="3">
      <formula>ISTEXT($A$42)</formula>
    </cfRule>
    <cfRule type="cellIs" priority="212" dxfId="3" operator="equal">
      <formula>"-"</formula>
    </cfRule>
    <cfRule type="expression" priority="213" dxfId="2">
      <formula>ISBLANK($A$42)</formula>
    </cfRule>
    <cfRule type="expression" priority="214" dxfId="1">
      <formula>$A$42&gt;0</formula>
    </cfRule>
    <cfRule type="expression" priority="215" dxfId="0">
      <formula>$A$42=0</formula>
    </cfRule>
  </conditionalFormatting>
  <conditionalFormatting sqref="A44">
    <cfRule type="expression" priority="206" dxfId="3">
      <formula>ISTEXT($A$44)</formula>
    </cfRule>
    <cfRule type="cellIs" priority="207" dxfId="3" operator="equal">
      <formula>"-"</formula>
    </cfRule>
    <cfRule type="expression" priority="208" dxfId="2">
      <formula>ISBLANK($A$44)</formula>
    </cfRule>
    <cfRule type="expression" priority="209" dxfId="1">
      <formula>$A$44&gt;0</formula>
    </cfRule>
    <cfRule type="expression" priority="210" dxfId="0">
      <formula>$A$44=0</formula>
    </cfRule>
  </conditionalFormatting>
  <conditionalFormatting sqref="A46">
    <cfRule type="expression" priority="201" dxfId="3">
      <formula>ISTEXT($A$46)</formula>
    </cfRule>
    <cfRule type="cellIs" priority="202" dxfId="3" operator="equal">
      <formula>"-"</formula>
    </cfRule>
    <cfRule type="expression" priority="203" dxfId="2">
      <formula>ISBLANK($A$46)</formula>
    </cfRule>
    <cfRule type="expression" priority="204" dxfId="1">
      <formula>$A$46&gt;0</formula>
    </cfRule>
    <cfRule type="expression" priority="205" dxfId="0">
      <formula>$A$46=0</formula>
    </cfRule>
  </conditionalFormatting>
  <conditionalFormatting sqref="A48">
    <cfRule type="expression" priority="196" dxfId="3">
      <formula>ISTEXT($A$48)</formula>
    </cfRule>
    <cfRule type="cellIs" priority="197" dxfId="3" operator="equal">
      <formula>"-"</formula>
    </cfRule>
    <cfRule type="expression" priority="198" dxfId="2">
      <formula>ISBLANK($A$48)</formula>
    </cfRule>
    <cfRule type="expression" priority="199" dxfId="1">
      <formula>$A$48&gt;0</formula>
    </cfRule>
    <cfRule type="expression" priority="200" dxfId="0">
      <formula>$A$48=0</formula>
    </cfRule>
  </conditionalFormatting>
  <conditionalFormatting sqref="A50">
    <cfRule type="expression" priority="191" dxfId="3">
      <formula>ISTEXT($A$50)</formula>
    </cfRule>
    <cfRule type="cellIs" priority="192" dxfId="3" operator="equal">
      <formula>"-"</formula>
    </cfRule>
    <cfRule type="expression" priority="193" dxfId="2">
      <formula>ISBLANK($A$50)</formula>
    </cfRule>
    <cfRule type="expression" priority="194" dxfId="1">
      <formula>$A$50&gt;0</formula>
    </cfRule>
    <cfRule type="expression" priority="195" dxfId="0">
      <formula>$A$50=0</formula>
    </cfRule>
  </conditionalFormatting>
  <conditionalFormatting sqref="A52">
    <cfRule type="expression" priority="186" dxfId="3">
      <formula>ISTEXT($A$52)</formula>
    </cfRule>
    <cfRule type="cellIs" priority="187" dxfId="3" operator="equal">
      <formula>"-"</formula>
    </cfRule>
    <cfRule type="expression" priority="188" dxfId="2">
      <formula>ISBLANK($A$52)</formula>
    </cfRule>
    <cfRule type="expression" priority="189" dxfId="1">
      <formula>$A$52&gt;0</formula>
    </cfRule>
    <cfRule type="expression" priority="190" dxfId="0">
      <formula>$A$52=0</formula>
    </cfRule>
  </conditionalFormatting>
  <conditionalFormatting sqref="G16">
    <cfRule type="expression" priority="181" dxfId="3">
      <formula>ISTEXT($G$16)</formula>
    </cfRule>
    <cfRule type="cellIs" priority="182" dxfId="3" operator="equal">
      <formula>"-"</formula>
    </cfRule>
    <cfRule type="expression" priority="183" dxfId="2">
      <formula>ISBLANK($G$16)</formula>
    </cfRule>
    <cfRule type="expression" priority="184" dxfId="1">
      <formula>$G$16&gt;0</formula>
    </cfRule>
    <cfRule type="expression" priority="185" dxfId="0">
      <formula>$G$16=0</formula>
    </cfRule>
  </conditionalFormatting>
  <conditionalFormatting sqref="G20">
    <cfRule type="expression" priority="176" dxfId="3">
      <formula>ISTEXT($G$20)</formula>
    </cfRule>
    <cfRule type="cellIs" priority="177" dxfId="3" operator="equal">
      <formula>"-"</formula>
    </cfRule>
    <cfRule type="expression" priority="178" dxfId="2">
      <formula>ISBLANK($G$20)</formula>
    </cfRule>
    <cfRule type="expression" priority="179" dxfId="1">
      <formula>$G$20&gt;0</formula>
    </cfRule>
    <cfRule type="expression" priority="180" dxfId="0">
      <formula>$G$20=0</formula>
    </cfRule>
  </conditionalFormatting>
  <conditionalFormatting sqref="G24">
    <cfRule type="expression" priority="171" dxfId="3">
      <formula>ISTEXT($G$24)</formula>
    </cfRule>
    <cfRule type="cellIs" priority="172" dxfId="3" operator="equal">
      <formula>"-"</formula>
    </cfRule>
    <cfRule type="expression" priority="173" dxfId="2">
      <formula>ISBLANK($G$24)</formula>
    </cfRule>
    <cfRule type="expression" priority="174" dxfId="1">
      <formula>$G$24&gt;0</formula>
    </cfRule>
    <cfRule type="expression" priority="175" dxfId="0">
      <formula>$G$24=0</formula>
    </cfRule>
  </conditionalFormatting>
  <conditionalFormatting sqref="G28">
    <cfRule type="expression" priority="166" dxfId="3">
      <formula>ISTEXT($G$28)</formula>
    </cfRule>
    <cfRule type="cellIs" priority="167" dxfId="3" operator="equal">
      <formula>"-"</formula>
    </cfRule>
    <cfRule type="expression" priority="168" dxfId="2">
      <formula>ISBLANK($G$28)</formula>
    </cfRule>
    <cfRule type="expression" priority="169" dxfId="1">
      <formula>$G$28&gt;0</formula>
    </cfRule>
    <cfRule type="expression" priority="170" dxfId="0">
      <formula>$G$28=0</formula>
    </cfRule>
  </conditionalFormatting>
  <conditionalFormatting sqref="G32">
    <cfRule type="expression" priority="161" dxfId="3">
      <formula>ISTEXT($G$32)</formula>
    </cfRule>
    <cfRule type="cellIs" priority="162" dxfId="3" operator="equal">
      <formula>"-"</formula>
    </cfRule>
    <cfRule type="expression" priority="163" dxfId="2">
      <formula>ISBLANK($G$32)</formula>
    </cfRule>
    <cfRule type="expression" priority="164" dxfId="1">
      <formula>$G$32&gt;0</formula>
    </cfRule>
    <cfRule type="expression" priority="165" dxfId="0">
      <formula>$G$32=0</formula>
    </cfRule>
  </conditionalFormatting>
  <conditionalFormatting sqref="F39">
    <cfRule type="expression" priority="156" dxfId="3">
      <formula>ISTEXT($F$39)</formula>
    </cfRule>
    <cfRule type="cellIs" priority="157" dxfId="3" operator="equal">
      <formula>"-"</formula>
    </cfRule>
    <cfRule type="expression" priority="158" dxfId="2">
      <formula>ISBLANK($F$39)</formula>
    </cfRule>
    <cfRule type="expression" priority="159" dxfId="1">
      <formula>$F$39&gt;0</formula>
    </cfRule>
    <cfRule type="expression" priority="160" dxfId="0">
      <formula>$F$39=0</formula>
    </cfRule>
  </conditionalFormatting>
  <conditionalFormatting sqref="F41">
    <cfRule type="expression" priority="151" dxfId="3">
      <formula>ISTEXT($F$41)</formula>
    </cfRule>
    <cfRule type="cellIs" priority="152" dxfId="3" operator="equal">
      <formula>"-"</formula>
    </cfRule>
    <cfRule type="expression" priority="153" dxfId="2">
      <formula>ISBLANK($F$41)</formula>
    </cfRule>
    <cfRule type="expression" priority="154" dxfId="1">
      <formula>$F$41&gt;0</formula>
    </cfRule>
    <cfRule type="expression" priority="155" dxfId="0">
      <formula>$F$41=0</formula>
    </cfRule>
  </conditionalFormatting>
  <conditionalFormatting sqref="F43">
    <cfRule type="expression" priority="146" dxfId="3">
      <formula>ISTEXT($F$43)</formula>
    </cfRule>
    <cfRule type="cellIs" priority="147" dxfId="3" operator="equal">
      <formula>"-"</formula>
    </cfRule>
    <cfRule type="expression" priority="148" dxfId="2">
      <formula>ISBLANK($F$43)</formula>
    </cfRule>
    <cfRule type="expression" priority="149" dxfId="1">
      <formula>$F$43&gt;0</formula>
    </cfRule>
    <cfRule type="expression" priority="150" dxfId="0">
      <formula>$F$43=0</formula>
    </cfRule>
  </conditionalFormatting>
  <conditionalFormatting sqref="F45">
    <cfRule type="expression" priority="141" dxfId="3">
      <formula>ISTEXT($F$45)</formula>
    </cfRule>
    <cfRule type="cellIs" priority="142" dxfId="3" operator="equal">
      <formula>"-"</formula>
    </cfRule>
    <cfRule type="expression" priority="143" dxfId="2">
      <formula>ISBLANK($F$45)</formula>
    </cfRule>
    <cfRule type="expression" priority="144" dxfId="1">
      <formula>$F$45&gt;0</formula>
    </cfRule>
    <cfRule type="expression" priority="145" dxfId="0">
      <formula>$F$45=0</formula>
    </cfRule>
  </conditionalFormatting>
  <conditionalFormatting sqref="F47">
    <cfRule type="expression" priority="136" dxfId="3">
      <formula>ISTEXT($F$47)</formula>
    </cfRule>
    <cfRule type="cellIs" priority="137" dxfId="3" operator="equal">
      <formula>"-"</formula>
    </cfRule>
    <cfRule type="expression" priority="138" dxfId="2">
      <formula>ISBLANK($F$47)</formula>
    </cfRule>
    <cfRule type="expression" priority="139" dxfId="1">
      <formula>$F$47&gt;0</formula>
    </cfRule>
    <cfRule type="expression" priority="140" dxfId="0">
      <formula>$F$47=0</formula>
    </cfRule>
  </conditionalFormatting>
  <conditionalFormatting sqref="F49">
    <cfRule type="expression" priority="131" dxfId="3">
      <formula>ISTEXT($F$49)</formula>
    </cfRule>
    <cfRule type="cellIs" priority="132" dxfId="3" operator="equal">
      <formula>"-"</formula>
    </cfRule>
    <cfRule type="expression" priority="133" dxfId="2">
      <formula>ISBLANK($F$49)</formula>
    </cfRule>
    <cfRule type="expression" priority="134" dxfId="1">
      <formula>$F$49&gt;0</formula>
    </cfRule>
    <cfRule type="expression" priority="135" dxfId="0">
      <formula>$F$49=0</formula>
    </cfRule>
  </conditionalFormatting>
  <conditionalFormatting sqref="F51">
    <cfRule type="expression" priority="126" dxfId="3">
      <formula>ISTEXT($F$51)</formula>
    </cfRule>
    <cfRule type="cellIs" priority="127" dxfId="3" operator="equal">
      <formula>"-"</formula>
    </cfRule>
    <cfRule type="expression" priority="128" dxfId="2">
      <formula>ISBLANK($F$51)</formula>
    </cfRule>
    <cfRule type="expression" priority="129" dxfId="1">
      <formula>$F$51&gt;0</formula>
    </cfRule>
    <cfRule type="expression" priority="130" dxfId="0">
      <formula>$F$51=0</formula>
    </cfRule>
  </conditionalFormatting>
  <conditionalFormatting sqref="F53">
    <cfRule type="expression" priority="121" dxfId="3">
      <formula>ISTEXT($F$53)</formula>
    </cfRule>
    <cfRule type="cellIs" priority="122" dxfId="3" operator="equal">
      <formula>"-"</formula>
    </cfRule>
    <cfRule type="expression" priority="123" dxfId="2">
      <formula>ISBLANK($F$53)</formula>
    </cfRule>
    <cfRule type="expression" priority="124" dxfId="1">
      <formula>$F$53&gt;0</formula>
    </cfRule>
    <cfRule type="expression" priority="125" dxfId="0">
      <formula>$F$53=0</formula>
    </cfRule>
  </conditionalFormatting>
  <conditionalFormatting sqref="G4">
    <cfRule type="expression" priority="116" dxfId="3">
      <formula>ISTEXT($G$4)</formula>
    </cfRule>
    <cfRule type="cellIs" priority="117" dxfId="3" operator="equal">
      <formula>"-"</formula>
    </cfRule>
    <cfRule type="expression" priority="118" dxfId="2">
      <formula>ISBLANK($G$4)</formula>
    </cfRule>
    <cfRule type="expression" priority="119" dxfId="1">
      <formula>$G$4&gt;0</formula>
    </cfRule>
    <cfRule type="expression" priority="120" dxfId="0">
      <formula>$G$4=0</formula>
    </cfRule>
  </conditionalFormatting>
  <conditionalFormatting sqref="G8">
    <cfRule type="expression" priority="111" dxfId="3">
      <formula>ISTEXT($G$8)</formula>
    </cfRule>
    <cfRule type="cellIs" priority="112" dxfId="3" operator="equal">
      <formula>"-"</formula>
    </cfRule>
    <cfRule type="expression" priority="113" dxfId="2">
      <formula>ISBLANK($G$8)</formula>
    </cfRule>
    <cfRule type="expression" priority="114" dxfId="1">
      <formula>$G$8&gt;0</formula>
    </cfRule>
    <cfRule type="expression" priority="115" dxfId="0">
      <formula>$G$8=0</formula>
    </cfRule>
  </conditionalFormatting>
  <conditionalFormatting sqref="G12">
    <cfRule type="expression" priority="106" dxfId="3">
      <formula>ISTEXT($G$12)</formula>
    </cfRule>
    <cfRule type="cellIs" priority="107" dxfId="3" operator="equal">
      <formula>"-"</formula>
    </cfRule>
    <cfRule type="expression" priority="108" dxfId="2">
      <formula>ISBLANK($G$12)</formula>
    </cfRule>
    <cfRule type="expression" priority="109" dxfId="1">
      <formula>$G$12&gt;0</formula>
    </cfRule>
    <cfRule type="expression" priority="110" dxfId="0">
      <formula>$G$12=0</formula>
    </cfRule>
  </conditionalFormatting>
  <conditionalFormatting sqref="K6">
    <cfRule type="expression" priority="101" dxfId="3">
      <formula>ISTEXT($K$6)</formula>
    </cfRule>
    <cfRule type="cellIs" priority="102" dxfId="3" operator="equal">
      <formula>"-"</formula>
    </cfRule>
    <cfRule type="expression" priority="103" dxfId="2">
      <formula>ISBLANK($K$6)</formula>
    </cfRule>
    <cfRule type="expression" priority="104" dxfId="1">
      <formula>$K$6&gt;0</formula>
    </cfRule>
    <cfRule type="expression" priority="105" dxfId="0">
      <formula>$K$6=0</formula>
    </cfRule>
  </conditionalFormatting>
  <conditionalFormatting sqref="K14">
    <cfRule type="expression" priority="96" dxfId="3">
      <formula>ISTEXT($K$14)</formula>
    </cfRule>
    <cfRule type="cellIs" priority="97" dxfId="3" operator="equal">
      <formula>"-"</formula>
    </cfRule>
    <cfRule type="expression" priority="98" dxfId="2">
      <formula>ISBLANK($K$14)</formula>
    </cfRule>
    <cfRule type="expression" priority="99" dxfId="1">
      <formula>$K$14&gt;0</formula>
    </cfRule>
    <cfRule type="expression" priority="100" dxfId="0">
      <formula>$K$14=0</formula>
    </cfRule>
  </conditionalFormatting>
  <conditionalFormatting sqref="K22">
    <cfRule type="expression" priority="91" dxfId="3">
      <formula>ISTEXT($K$22)</formula>
    </cfRule>
    <cfRule type="cellIs" priority="92" dxfId="3" operator="equal">
      <formula>"-"</formula>
    </cfRule>
    <cfRule type="expression" priority="93" dxfId="2">
      <formula>ISBLANK($K$22)</formula>
    </cfRule>
    <cfRule type="expression" priority="94" dxfId="1">
      <formula>$K$22&gt;0</formula>
    </cfRule>
    <cfRule type="expression" priority="95" dxfId="0">
      <formula>$K$22=0</formula>
    </cfRule>
  </conditionalFormatting>
  <conditionalFormatting sqref="K30">
    <cfRule type="expression" priority="86" dxfId="3">
      <formula>ISTEXT($K$30)</formula>
    </cfRule>
    <cfRule type="cellIs" priority="87" dxfId="3" operator="equal">
      <formula>"-"</formula>
    </cfRule>
    <cfRule type="expression" priority="88" dxfId="2">
      <formula>ISBLANK($K$30)</formula>
    </cfRule>
    <cfRule type="expression" priority="89" dxfId="1">
      <formula>$K$30&gt;0</formula>
    </cfRule>
    <cfRule type="expression" priority="90" dxfId="0">
      <formula>$K$30=0</formula>
    </cfRule>
  </conditionalFormatting>
  <conditionalFormatting sqref="K38">
    <cfRule type="expression" priority="81" dxfId="3">
      <formula>ISTEXT($K$38)</formula>
    </cfRule>
    <cfRule type="cellIs" priority="82" dxfId="3" operator="equal">
      <formula>"-"</formula>
    </cfRule>
    <cfRule type="expression" priority="83" dxfId="2">
      <formula>ISBLANK($K$38)</formula>
    </cfRule>
    <cfRule type="expression" priority="84" dxfId="1">
      <formula>$K$38&gt;0</formula>
    </cfRule>
    <cfRule type="expression" priority="85" dxfId="0">
      <formula>$K$38=0</formula>
    </cfRule>
  </conditionalFormatting>
  <conditionalFormatting sqref="K42">
    <cfRule type="expression" priority="76" dxfId="3">
      <formula>ISTEXT($K$42)</formula>
    </cfRule>
    <cfRule type="cellIs" priority="77" dxfId="3" operator="equal">
      <formula>"-"</formula>
    </cfRule>
    <cfRule type="expression" priority="78" dxfId="2">
      <formula>ISBLANK($K$42)</formula>
    </cfRule>
    <cfRule type="expression" priority="79" dxfId="1">
      <formula>$K$42&gt;0</formula>
    </cfRule>
    <cfRule type="expression" priority="80" dxfId="0">
      <formula>$K$42=0</formula>
    </cfRule>
  </conditionalFormatting>
  <conditionalFormatting sqref="K46">
    <cfRule type="expression" priority="71" dxfId="3">
      <formula>ISTEXT($K$46)</formula>
    </cfRule>
    <cfRule type="cellIs" priority="72" dxfId="3" operator="equal">
      <formula>"-"</formula>
    </cfRule>
    <cfRule type="expression" priority="73" dxfId="2">
      <formula>ISBLANK($K$46)</formula>
    </cfRule>
    <cfRule type="expression" priority="74" dxfId="1">
      <formula>$K$46&gt;0</formula>
    </cfRule>
    <cfRule type="expression" priority="75" dxfId="0">
      <formula>$K$46=0</formula>
    </cfRule>
  </conditionalFormatting>
  <conditionalFormatting sqref="K50">
    <cfRule type="expression" priority="66" dxfId="3">
      <formula>ISTEXT($K$50)</formula>
    </cfRule>
    <cfRule type="cellIs" priority="67" dxfId="3" operator="equal">
      <formula>"-"</formula>
    </cfRule>
    <cfRule type="expression" priority="68" dxfId="2">
      <formula>ISBLANK($K$50)</formula>
    </cfRule>
    <cfRule type="expression" priority="69" dxfId="1">
      <formula>$K$50&gt;0</formula>
    </cfRule>
    <cfRule type="expression" priority="70" dxfId="0">
      <formula>$K$50=0</formula>
    </cfRule>
  </conditionalFormatting>
  <conditionalFormatting sqref="O10">
    <cfRule type="expression" priority="61" dxfId="3">
      <formula>ISTEXT($O$10)</formula>
    </cfRule>
    <cfRule type="cellIs" priority="62" dxfId="3" operator="equal">
      <formula>"-"</formula>
    </cfRule>
    <cfRule type="expression" priority="63" dxfId="2">
      <formula>ISBLANK($O$10)</formula>
    </cfRule>
    <cfRule type="expression" priority="64" dxfId="1">
      <formula>$O$10&gt;0</formula>
    </cfRule>
    <cfRule type="expression" priority="65" dxfId="0">
      <formula>$O$10=0</formula>
    </cfRule>
  </conditionalFormatting>
  <conditionalFormatting sqref="O26">
    <cfRule type="expression" priority="56" dxfId="3">
      <formula>ISTEXT($O$26)</formula>
    </cfRule>
    <cfRule type="cellIs" priority="57" dxfId="3" operator="equal">
      <formula>"-"</formula>
    </cfRule>
    <cfRule type="expression" priority="58" dxfId="2">
      <formula>ISBLANK($O$26)</formula>
    </cfRule>
    <cfRule type="expression" priority="59" dxfId="1">
      <formula>$O$26&gt;0</formula>
    </cfRule>
    <cfRule type="expression" priority="60" dxfId="0">
      <formula>$O$26=0</formula>
    </cfRule>
  </conditionalFormatting>
  <conditionalFormatting sqref="O38">
    <cfRule type="expression" priority="51" dxfId="3">
      <formula>ISTEXT($O$38)</formula>
    </cfRule>
    <cfRule type="cellIs" priority="52" dxfId="3" operator="equal">
      <formula>"-"</formula>
    </cfRule>
    <cfRule type="expression" priority="53" dxfId="2">
      <formula>ISBLANK($O$38)</formula>
    </cfRule>
    <cfRule type="expression" priority="54" dxfId="1">
      <formula>$O$38&gt;0</formula>
    </cfRule>
    <cfRule type="expression" priority="55" dxfId="0">
      <formula>$O$38=0</formula>
    </cfRule>
  </conditionalFormatting>
  <conditionalFormatting sqref="O42">
    <cfRule type="expression" priority="46" dxfId="3">
      <formula>ISTEXT($O$42)</formula>
    </cfRule>
    <cfRule type="cellIs" priority="47" dxfId="3" operator="equal">
      <formula>"-"</formula>
    </cfRule>
    <cfRule type="expression" priority="48" dxfId="2">
      <formula>ISBLANK($O$42)</formula>
    </cfRule>
    <cfRule type="expression" priority="49" dxfId="1">
      <formula>$O$42&gt;0</formula>
    </cfRule>
    <cfRule type="expression" priority="50" dxfId="0">
      <formula>$O$42=0</formula>
    </cfRule>
  </conditionalFormatting>
  <conditionalFormatting sqref="O46">
    <cfRule type="expression" priority="41" dxfId="3">
      <formula>ISTEXT($O$46)</formula>
    </cfRule>
    <cfRule type="cellIs" priority="42" dxfId="3" operator="equal">
      <formula>"-"</formula>
    </cfRule>
    <cfRule type="expression" priority="43" dxfId="2">
      <formula>ISBLANK($O$46)</formula>
    </cfRule>
    <cfRule type="expression" priority="44" dxfId="1">
      <formula>$O$46&gt;0</formula>
    </cfRule>
    <cfRule type="expression" priority="45" dxfId="0">
      <formula>$O$46=0</formula>
    </cfRule>
  </conditionalFormatting>
  <conditionalFormatting sqref="O50">
    <cfRule type="expression" priority="36" dxfId="3">
      <formula>ISTEXT($O$50)</formula>
    </cfRule>
    <cfRule type="cellIs" priority="37" dxfId="3" operator="equal">
      <formula>"-"</formula>
    </cfRule>
    <cfRule type="expression" priority="38" dxfId="2">
      <formula>ISBLANK($O$50)</formula>
    </cfRule>
    <cfRule type="expression" priority="39" dxfId="1">
      <formula>$O$50&gt;0</formula>
    </cfRule>
    <cfRule type="expression" priority="40" dxfId="0">
      <formula>$O$50=0</formula>
    </cfRule>
  </conditionalFormatting>
  <conditionalFormatting sqref="S18">
    <cfRule type="expression" priority="31" dxfId="3">
      <formula>ISTEXT($S$18)</formula>
    </cfRule>
    <cfRule type="cellIs" priority="32" dxfId="3" operator="equal">
      <formula>"-"</formula>
    </cfRule>
    <cfRule type="expression" priority="33" dxfId="2">
      <formula>ISBLANK($S$18)</formula>
    </cfRule>
    <cfRule type="expression" priority="34" dxfId="1">
      <formula>$S$18&gt;0</formula>
    </cfRule>
    <cfRule type="expression" priority="35" dxfId="0">
      <formula>$S$18=0</formula>
    </cfRule>
  </conditionalFormatting>
  <conditionalFormatting sqref="S40">
    <cfRule type="expression" priority="26" dxfId="3">
      <formula>ISTEXT($S$40)</formula>
    </cfRule>
    <cfRule type="cellIs" priority="27" dxfId="3" operator="equal">
      <formula>"-"</formula>
    </cfRule>
    <cfRule type="expression" priority="28" dxfId="2">
      <formula>ISBLANK($S$40)</formula>
    </cfRule>
    <cfRule type="expression" priority="29" dxfId="1">
      <formula>$S$40&gt;0</formula>
    </cfRule>
    <cfRule type="expression" priority="30" dxfId="0">
      <formula>$S$40=0</formula>
    </cfRule>
  </conditionalFormatting>
  <conditionalFormatting sqref="S48">
    <cfRule type="expression" priority="21" dxfId="3">
      <formula>ISTEXT($S$48)</formula>
    </cfRule>
    <cfRule type="cellIs" priority="22" dxfId="3" operator="equal">
      <formula>"-"</formula>
    </cfRule>
    <cfRule type="expression" priority="23" dxfId="2">
      <formula>ISBLANK($S$48)</formula>
    </cfRule>
    <cfRule type="expression" priority="24" dxfId="1">
      <formula>$S$48&gt;0</formula>
    </cfRule>
    <cfRule type="expression" priority="25" dxfId="0">
      <formula>$S$48=0</formula>
    </cfRule>
  </conditionalFormatting>
  <conditionalFormatting sqref="W48">
    <cfRule type="expression" priority="16" dxfId="3">
      <formula>ISTEXT($W$48)</formula>
    </cfRule>
    <cfRule type="cellIs" priority="17" dxfId="3" operator="equal">
      <formula>"-"</formula>
    </cfRule>
    <cfRule type="expression" priority="18" dxfId="2">
      <formula>ISBLANK($W$48)</formula>
    </cfRule>
    <cfRule type="expression" priority="19" dxfId="1">
      <formula>$W$48&gt;0</formula>
    </cfRule>
    <cfRule type="expression" priority="20" dxfId="0">
      <formula>$W$48=0</formula>
    </cfRule>
  </conditionalFormatting>
  <conditionalFormatting sqref="W40">
    <cfRule type="expression" priority="11" dxfId="3">
      <formula>ISTEXT($W$40)</formula>
    </cfRule>
    <cfRule type="cellIs" priority="12" dxfId="3" operator="equal">
      <formula>"-"</formula>
    </cfRule>
    <cfRule type="expression" priority="13" dxfId="2">
      <formula>ISBLANK($W$40)</formula>
    </cfRule>
    <cfRule type="expression" priority="14" dxfId="1">
      <formula>$W$40&gt;0</formula>
    </cfRule>
    <cfRule type="expression" priority="15" dxfId="0">
      <formula>$W$40=0</formula>
    </cfRule>
  </conditionalFormatting>
  <conditionalFormatting sqref="W33">
    <cfRule type="expression" priority="6" dxfId="3">
      <formula>ISTEXT($W$33)</formula>
    </cfRule>
    <cfRule type="cellIs" priority="7" dxfId="3" operator="equal">
      <formula>"-"</formula>
    </cfRule>
    <cfRule type="expression" priority="8" dxfId="2">
      <formula>ISBLANK($W$33)</formula>
    </cfRule>
    <cfRule type="expression" priority="9" dxfId="1">
      <formula>$W$33&gt;0</formula>
    </cfRule>
    <cfRule type="expression" priority="10" dxfId="0">
      <formula>$W$33=0</formula>
    </cfRule>
  </conditionalFormatting>
  <conditionalFormatting sqref="W25">
    <cfRule type="expression" priority="1" dxfId="3">
      <formula>ISTEXT($W$25)</formula>
    </cfRule>
    <cfRule type="cellIs" priority="2" dxfId="3" operator="equal">
      <formula>"-"</formula>
    </cfRule>
    <cfRule type="expression" priority="3" dxfId="2">
      <formula>ISBLANK($W$25)</formula>
    </cfRule>
    <cfRule type="expression" priority="4" dxfId="1">
      <formula>$W$25&gt;0</formula>
    </cfRule>
    <cfRule type="expression" priority="5" dxfId="0">
      <formula>$W$25=0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G46"/>
  <sheetViews>
    <sheetView zoomScale="70" zoomScaleNormal="70" workbookViewId="0" topLeftCell="A1">
      <selection activeCell="A10" sqref="A10:A11"/>
    </sheetView>
  </sheetViews>
  <sheetFormatPr defaultColWidth="11.421875" defaultRowHeight="1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421875" style="1" customWidth="1"/>
    <col min="29" max="29" width="11.421875" style="1" customWidth="1"/>
    <col min="30" max="30" width="6.421875" style="1" customWidth="1"/>
    <col min="31" max="31" width="22.28125" style="1" customWidth="1"/>
    <col min="32" max="16384" width="11.421875" style="1" customWidth="1"/>
  </cols>
  <sheetData>
    <row r="1" spans="1:31" ht="48.75" customHeight="1">
      <c r="A1" s="126" t="s">
        <v>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37"/>
      <c r="AD1" s="37"/>
      <c r="AE1" s="37"/>
    </row>
    <row r="2" spans="2:4" ht="17.1" customHeight="1">
      <c r="B2" s="130" t="s">
        <v>0</v>
      </c>
      <c r="C2" s="130"/>
      <c r="D2" s="130"/>
    </row>
    <row r="3" spans="7:33" ht="17.1" customHeight="1" thickBot="1">
      <c r="G3" s="130" t="s">
        <v>1</v>
      </c>
      <c r="H3" s="130"/>
      <c r="O3" s="137" t="s">
        <v>14</v>
      </c>
      <c r="P3" s="137"/>
      <c r="Q3" s="137"/>
      <c r="R3" s="137"/>
      <c r="S3" s="137"/>
      <c r="V3" s="137" t="s">
        <v>16</v>
      </c>
      <c r="W3" s="137"/>
      <c r="X3" s="137"/>
      <c r="Y3" s="137"/>
      <c r="Z3" s="137"/>
      <c r="AA3" s="137"/>
      <c r="AB3" s="137"/>
      <c r="AC3" s="36"/>
      <c r="AD3" s="36"/>
      <c r="AE3" s="36"/>
      <c r="AF3" s="28"/>
      <c r="AG3" s="28"/>
    </row>
    <row r="4" spans="1:33" ht="17.1" customHeight="1" thickBot="1">
      <c r="A4" s="144"/>
      <c r="B4" s="2">
        <v>1</v>
      </c>
      <c r="C4" s="78" t="str">
        <f ca="1">IF(B4&gt;Namen!$A$33,"-",INDIRECT("Namen!"&amp;"b"&amp;B4))</f>
        <v>Karol</v>
      </c>
      <c r="D4" s="52"/>
      <c r="E4" s="3">
        <v>1</v>
      </c>
      <c r="G4" s="113"/>
      <c r="O4" s="138"/>
      <c r="P4" s="138"/>
      <c r="Q4" s="138"/>
      <c r="R4" s="138"/>
      <c r="S4" s="138"/>
      <c r="V4" s="138"/>
      <c r="W4" s="138"/>
      <c r="X4" s="138"/>
      <c r="Y4" s="138"/>
      <c r="Z4" s="138"/>
      <c r="AA4" s="138"/>
      <c r="AB4" s="138"/>
      <c r="AC4" s="36"/>
      <c r="AD4" s="36"/>
      <c r="AE4" s="36"/>
      <c r="AF4" s="28"/>
      <c r="AG4" s="28"/>
    </row>
    <row r="5" spans="1:33" ht="17.1" customHeight="1" thickBot="1">
      <c r="A5" s="145"/>
      <c r="B5" s="4">
        <v>16</v>
      </c>
      <c r="C5" s="79" t="str">
        <f ca="1">IF(B5&gt;Namen!$A$33,"-",INDIRECT("Namen!"&amp;"b"&amp;B5))</f>
        <v>Ludwig</v>
      </c>
      <c r="D5" s="66"/>
      <c r="E5" s="59"/>
      <c r="F5" s="6"/>
      <c r="G5" s="45" t="str">
        <f>(IF(OR(D4&lt;&gt;"",D5&lt;&gt;""),IF(OR(D4&gt;D5,C5="-"),C4,C5),""))</f>
        <v/>
      </c>
      <c r="H5" s="52"/>
      <c r="I5" s="27">
        <v>9</v>
      </c>
      <c r="K5" s="130" t="s">
        <v>23</v>
      </c>
      <c r="L5" s="130"/>
      <c r="O5" s="151" t="s">
        <v>15</v>
      </c>
      <c r="P5" s="151"/>
      <c r="Q5" s="151"/>
      <c r="R5" s="151"/>
      <c r="S5" s="151"/>
      <c r="V5" s="137" t="s">
        <v>24</v>
      </c>
      <c r="W5" s="137"/>
      <c r="X5" s="137"/>
      <c r="Y5" s="137"/>
      <c r="Z5" s="137"/>
      <c r="AA5" s="137"/>
      <c r="AB5" s="137"/>
      <c r="AC5" s="36"/>
      <c r="AD5" s="36"/>
      <c r="AE5" s="36"/>
      <c r="AF5" s="28"/>
      <c r="AG5" s="28"/>
    </row>
    <row r="6" spans="1:33" ht="17.1" customHeight="1" thickBot="1">
      <c r="A6" s="144"/>
      <c r="B6" s="2">
        <v>8</v>
      </c>
      <c r="C6" s="78" t="str">
        <f ca="1">IF(B6&gt;Namen!$A$33,"-",INDIRECT("Namen!"&amp;"b"&amp;B6))</f>
        <v>Heinz</v>
      </c>
      <c r="D6" s="52"/>
      <c r="E6" s="3">
        <v>2</v>
      </c>
      <c r="F6" s="5"/>
      <c r="G6" s="46" t="str">
        <f>(IF(OR(D6&lt;&gt;"",D7&lt;&gt;""),IF(OR(D6&gt;D7,C7="-"),C6,C7),""))</f>
        <v/>
      </c>
      <c r="H6" s="53"/>
      <c r="I6" s="4"/>
      <c r="K6" s="113"/>
      <c r="O6" s="138"/>
      <c r="P6" s="138"/>
      <c r="Q6" s="138"/>
      <c r="R6" s="138"/>
      <c r="S6" s="138"/>
      <c r="V6" s="138"/>
      <c r="W6" s="138"/>
      <c r="X6" s="138"/>
      <c r="Y6" s="138"/>
      <c r="Z6" s="138"/>
      <c r="AA6" s="138"/>
      <c r="AB6" s="138"/>
      <c r="AC6" s="36"/>
      <c r="AD6" s="36"/>
      <c r="AE6" s="36"/>
      <c r="AF6" s="28"/>
      <c r="AG6" s="28"/>
    </row>
    <row r="7" spans="1:33" ht="17.1" customHeight="1" thickBot="1">
      <c r="A7" s="145"/>
      <c r="B7" s="7">
        <v>9</v>
      </c>
      <c r="C7" s="79" t="str">
        <f ca="1">IF(B7&gt;Namen!$A$33,"-",INDIRECT("Namen!"&amp;"b"&amp;B7))</f>
        <v>Hermann</v>
      </c>
      <c r="D7" s="53"/>
      <c r="E7" s="59"/>
      <c r="I7" s="8"/>
      <c r="J7" s="9"/>
      <c r="K7" s="64" t="str">
        <f>(IF(OR(H5&lt;&gt;"",H6&lt;&gt;""),IF(OR(H5&gt;H6,G6="-"),G5,G6),""))</f>
        <v/>
      </c>
      <c r="L7" s="52"/>
      <c r="M7" s="27">
        <v>13</v>
      </c>
      <c r="Z7" s="36"/>
      <c r="AA7" s="36"/>
      <c r="AB7" s="36"/>
      <c r="AC7" s="36"/>
      <c r="AD7" s="36"/>
      <c r="AE7" s="36"/>
      <c r="AF7" s="28"/>
      <c r="AG7" s="28"/>
    </row>
    <row r="8" spans="1:33" ht="17.1" customHeight="1" thickBot="1">
      <c r="A8" s="144"/>
      <c r="B8" s="2">
        <v>5</v>
      </c>
      <c r="C8" s="78" t="str">
        <f ca="1">IF(B8&gt;Namen!$A$33,"-",INDIRECT("Namen!"&amp;"b"&amp;B8))</f>
        <v>Jörg</v>
      </c>
      <c r="D8" s="52"/>
      <c r="E8" s="10">
        <v>3</v>
      </c>
      <c r="G8" s="113"/>
      <c r="I8" s="8"/>
      <c r="J8" s="11"/>
      <c r="K8" s="65" t="str">
        <f>(IF(OR(H9&lt;&gt;"",H10&lt;&gt;""),IF(OR(H9&gt;H10,G10="-"),G9,G10),""))</f>
        <v/>
      </c>
      <c r="L8" s="53"/>
      <c r="M8" s="4"/>
      <c r="S8" s="139" t="s">
        <v>4</v>
      </c>
      <c r="T8" s="139"/>
      <c r="U8" s="139"/>
      <c r="V8" s="139"/>
      <c r="W8" s="32"/>
      <c r="Z8" s="36"/>
      <c r="AA8" s="36"/>
      <c r="AB8" s="36"/>
      <c r="AC8" s="36"/>
      <c r="AD8" s="36"/>
      <c r="AE8" s="36"/>
      <c r="AF8" s="28"/>
      <c r="AG8" s="28"/>
    </row>
    <row r="9" spans="1:33" ht="17.1" customHeight="1" thickBot="1">
      <c r="A9" s="145"/>
      <c r="B9" s="7">
        <v>12</v>
      </c>
      <c r="C9" s="79" t="str">
        <f ca="1">IF(B9&gt;Namen!$A$33,"-",INDIRECT("Namen!"&amp;"b"&amp;B9))</f>
        <v>Chris</v>
      </c>
      <c r="D9" s="53"/>
      <c r="E9" s="59"/>
      <c r="F9" s="9"/>
      <c r="G9" s="64" t="str">
        <f>(IF(OR(D8&lt;&gt;"",D9&lt;&gt;""),IF(OR(D8&gt;D9,C9="-"),C8,C9),""))</f>
        <v/>
      </c>
      <c r="H9" s="52"/>
      <c r="I9" s="12">
        <v>10</v>
      </c>
      <c r="M9" s="8"/>
      <c r="O9" s="130" t="s">
        <v>3</v>
      </c>
      <c r="P9" s="130"/>
      <c r="T9" s="32"/>
      <c r="U9" s="32"/>
      <c r="V9" s="32"/>
      <c r="W9" s="32"/>
      <c r="Z9" s="36"/>
      <c r="AA9" s="36"/>
      <c r="AB9" s="36"/>
      <c r="AC9" s="36"/>
      <c r="AD9" s="36"/>
      <c r="AE9" s="36"/>
      <c r="AF9" s="28"/>
      <c r="AG9" s="28"/>
    </row>
    <row r="10" spans="1:33" ht="17.1" customHeight="1" thickBot="1">
      <c r="A10" s="144"/>
      <c r="B10" s="2">
        <v>13</v>
      </c>
      <c r="C10" s="78" t="str">
        <f ca="1">IF(B10&gt;Namen!$A$33,"-",INDIRECT("Namen!"&amp;"b"&amp;B10))</f>
        <v>Niklas</v>
      </c>
      <c r="D10" s="52"/>
      <c r="E10" s="3">
        <v>4</v>
      </c>
      <c r="F10" s="11"/>
      <c r="G10" s="65" t="str">
        <f>(IF(OR(D10&lt;&gt;"",D11&lt;&gt;""),IF(OR(D10&lt;D11,C10="-"),C11,C10),""))</f>
        <v/>
      </c>
      <c r="H10" s="53"/>
      <c r="I10" s="13"/>
      <c r="M10" s="8"/>
      <c r="O10" s="113"/>
      <c r="Z10" s="36"/>
      <c r="AA10" s="36"/>
      <c r="AB10" s="36"/>
      <c r="AC10" s="36"/>
      <c r="AD10" s="36"/>
      <c r="AE10" s="36"/>
      <c r="AF10" s="28"/>
      <c r="AG10" s="28"/>
    </row>
    <row r="11" spans="1:32" ht="17.1" customHeight="1" thickBot="1">
      <c r="A11" s="145"/>
      <c r="B11" s="7">
        <v>4</v>
      </c>
      <c r="C11" s="79" t="str">
        <f ca="1">IF(B11&gt;Namen!$A$33,"-",INDIRECT("Namen!"&amp;"b"&amp;B11))</f>
        <v>Erwin</v>
      </c>
      <c r="D11" s="53"/>
      <c r="M11" s="8"/>
      <c r="N11" s="9"/>
      <c r="O11" s="64" t="str">
        <f>(IF(OR(L7&lt;&gt;"",L8&lt;&gt;""),IF(OR(L7&gt;L8,K8="-"),K7,K8),""))</f>
        <v/>
      </c>
      <c r="P11" s="52"/>
      <c r="Q11" s="39">
        <v>15</v>
      </c>
      <c r="R11" s="40"/>
      <c r="S11" s="140" t="str">
        <f>(IF(OR(P11&lt;&gt;"",P12&lt;&gt;""),IF(OR(P11&gt;P12,O12="-"),O11,O12),""))</f>
        <v/>
      </c>
      <c r="T11" s="67"/>
      <c r="U11" s="54"/>
      <c r="V11" s="140" t="str">
        <f>(IF(OR(W19&lt;&gt;"",W20&lt;&gt;""),IF(OR(W19&gt;W20,V20="-"),V19,V20),""))</f>
        <v/>
      </c>
      <c r="W11" s="123"/>
      <c r="Z11" s="36"/>
      <c r="AA11" s="36"/>
      <c r="AB11" s="36"/>
      <c r="AC11" s="36"/>
      <c r="AD11" s="36"/>
      <c r="AE11" s="36"/>
      <c r="AF11" s="28"/>
    </row>
    <row r="12" spans="1:32" ht="17.1" customHeight="1" thickBot="1">
      <c r="A12" s="144"/>
      <c r="B12" s="2">
        <v>3</v>
      </c>
      <c r="C12" s="78" t="str">
        <f ca="1">IF(B12&gt;Namen!$A$33,"-",INDIRECT("Namen!"&amp;"b"&amp;B12))</f>
        <v>Marc</v>
      </c>
      <c r="D12" s="52"/>
      <c r="E12" s="10">
        <v>5</v>
      </c>
      <c r="G12" s="113"/>
      <c r="M12" s="8"/>
      <c r="N12" s="11"/>
      <c r="O12" s="65" t="str">
        <f>(IF(OR(L15&lt;&gt;"",L16&lt;&gt;""),IF(OR(L15&gt;L16,K16="-"),K15,K16),""))</f>
        <v/>
      </c>
      <c r="P12" s="53"/>
      <c r="Q12" s="13"/>
      <c r="R12" s="14"/>
      <c r="S12" s="141"/>
      <c r="T12" s="68"/>
      <c r="U12" s="55"/>
      <c r="V12" s="141"/>
      <c r="W12" s="59"/>
      <c r="X12" s="15"/>
      <c r="Z12" s="36"/>
      <c r="AA12" s="36"/>
      <c r="AB12" s="36"/>
      <c r="AC12" s="36"/>
      <c r="AD12" s="36"/>
      <c r="AE12" s="36"/>
      <c r="AF12" s="28"/>
    </row>
    <row r="13" spans="1:33" ht="17.1" customHeight="1" thickBot="1">
      <c r="A13" s="145"/>
      <c r="B13" s="7">
        <v>14</v>
      </c>
      <c r="C13" s="79" t="str">
        <f ca="1">IF(B13&gt;Namen!$A$33,"-",INDIRECT("Namen!"&amp;"b"&amp;B13))</f>
        <v>Buschi</v>
      </c>
      <c r="D13" s="53"/>
      <c r="E13" s="59"/>
      <c r="F13" s="6"/>
      <c r="G13" s="64" t="str">
        <f>(IF(OR(D12&lt;&gt;"",D13&lt;&gt;""),IF(OR(D12&gt;D13,C13="-"),C12,C13),""))</f>
        <v/>
      </c>
      <c r="H13" s="52"/>
      <c r="I13" s="27">
        <v>11</v>
      </c>
      <c r="M13" s="8"/>
      <c r="Q13" s="123"/>
      <c r="R13" s="123"/>
      <c r="X13" s="8"/>
      <c r="Z13" s="36"/>
      <c r="AA13" s="36"/>
      <c r="AB13" s="36"/>
      <c r="AC13" s="36"/>
      <c r="AD13" s="36"/>
      <c r="AE13" s="36"/>
      <c r="AF13" s="28"/>
      <c r="AG13" s="28"/>
    </row>
    <row r="14" spans="1:33" ht="17.1" customHeight="1" thickBot="1">
      <c r="A14" s="144"/>
      <c r="B14" s="2">
        <v>6</v>
      </c>
      <c r="C14" s="78" t="str">
        <f ca="1">IF(B14&gt;Namen!$A$33,"-",INDIRECT("Namen!"&amp;"b"&amp;B14))</f>
        <v>Frank G.</v>
      </c>
      <c r="D14" s="52"/>
      <c r="E14" s="3">
        <v>6</v>
      </c>
      <c r="F14" s="5"/>
      <c r="G14" s="65" t="str">
        <f>(IF(OR(D14&lt;&gt;"",D15&lt;&gt;""),IF(OR(D14&lt;D15,C14="-"),C15,C14),""))</f>
        <v/>
      </c>
      <c r="H14" s="53"/>
      <c r="I14" s="4"/>
      <c r="K14" s="113"/>
      <c r="M14" s="8"/>
      <c r="Q14" s="123"/>
      <c r="R14" s="123"/>
      <c r="X14" s="8"/>
      <c r="Z14" s="36"/>
      <c r="AA14" s="36"/>
      <c r="AB14" s="36"/>
      <c r="AC14" s="36"/>
      <c r="AD14" s="36"/>
      <c r="AE14" s="36"/>
      <c r="AF14" s="28"/>
      <c r="AG14" s="28"/>
    </row>
    <row r="15" spans="1:33" ht="17.1" customHeight="1" thickBot="1">
      <c r="A15" s="145"/>
      <c r="B15" s="7">
        <v>11</v>
      </c>
      <c r="C15" s="79" t="str">
        <f ca="1">IF(B15&gt;Namen!$A$33,"-",INDIRECT("Namen!"&amp;"b"&amp;B15))</f>
        <v>Andreas W.</v>
      </c>
      <c r="D15" s="53"/>
      <c r="I15" s="8"/>
      <c r="J15" s="9"/>
      <c r="K15" s="64" t="str">
        <f>(IF(OR(H13&lt;&gt;"",H14&lt;&gt;""),IF(OR(H13&gt;H14,G14="-"),G13,G14),""))</f>
        <v/>
      </c>
      <c r="L15" s="52"/>
      <c r="M15" s="12">
        <v>14</v>
      </c>
      <c r="Q15" s="123"/>
      <c r="R15" s="123"/>
      <c r="X15" s="8"/>
      <c r="Z15" s="36"/>
      <c r="AA15" s="36"/>
      <c r="AB15" s="36"/>
      <c r="AC15" s="36"/>
      <c r="AD15" s="36"/>
      <c r="AE15" s="36"/>
      <c r="AF15" s="28"/>
      <c r="AG15" s="28"/>
    </row>
    <row r="16" spans="1:31" ht="17.1" customHeight="1" thickBot="1">
      <c r="A16" s="149"/>
      <c r="B16" s="2">
        <v>7</v>
      </c>
      <c r="C16" s="125" t="str">
        <f ca="1">IF(B16&gt;Namen!$A$33,"-",INDIRECT("Namen!"&amp;"b"&amp;B16))</f>
        <v>Frank B.</v>
      </c>
      <c r="D16" s="52"/>
      <c r="E16" s="10">
        <v>7</v>
      </c>
      <c r="G16" s="113"/>
      <c r="I16" s="8"/>
      <c r="J16" s="11"/>
      <c r="K16" s="65" t="str">
        <f>(IF(OR(H17&lt;&gt;"",H18&lt;&gt;""),IF(OR(H17&gt;H18,G18="-"),G17,G18),""))</f>
        <v/>
      </c>
      <c r="L16" s="53"/>
      <c r="M16" s="13"/>
      <c r="Q16" s="123"/>
      <c r="R16" s="123"/>
      <c r="U16" s="32"/>
      <c r="V16" s="32"/>
      <c r="W16" s="32"/>
      <c r="X16" s="34"/>
      <c r="Z16" s="36"/>
      <c r="AA16" s="36"/>
      <c r="AB16" s="36"/>
      <c r="AC16" s="36"/>
      <c r="AD16" s="36"/>
      <c r="AE16" s="36"/>
    </row>
    <row r="17" spans="1:31" ht="17.1" customHeight="1" thickBot="1">
      <c r="A17" s="150"/>
      <c r="B17" s="7">
        <v>10</v>
      </c>
      <c r="C17" s="120" t="str">
        <f ca="1">IF(B17&gt;Namen!$A$33,"-",INDIRECT("Namen!"&amp;"b"&amp;B17))</f>
        <v>Alex</v>
      </c>
      <c r="D17" s="53"/>
      <c r="E17" s="59"/>
      <c r="F17" s="9"/>
      <c r="G17" s="64" t="str">
        <f>(IF(OR(D16&lt;&gt;"",D17&lt;&gt;""),IF(OR(D16&gt;D17,C17="-"),C16,C17),""))</f>
        <v/>
      </c>
      <c r="H17" s="52"/>
      <c r="I17" s="12">
        <v>12</v>
      </c>
      <c r="Q17" s="123"/>
      <c r="R17" s="123"/>
      <c r="U17" s="131" t="s">
        <v>12</v>
      </c>
      <c r="V17" s="131"/>
      <c r="W17" s="131"/>
      <c r="X17" s="35"/>
      <c r="Z17" s="36"/>
      <c r="AA17" s="36"/>
      <c r="AB17" s="36"/>
      <c r="AC17" s="36"/>
      <c r="AD17" s="36"/>
      <c r="AE17" s="36"/>
    </row>
    <row r="18" spans="1:31" ht="17.1" customHeight="1" thickBot="1">
      <c r="A18" s="144"/>
      <c r="B18" s="2">
        <v>15</v>
      </c>
      <c r="C18" s="78" t="str">
        <f ca="1">IF(B18&gt;Namen!$A$33,"-",INDIRECT("Namen!"&amp;"b"&amp;B18))</f>
        <v>Mike</v>
      </c>
      <c r="D18" s="52"/>
      <c r="E18" s="3">
        <v>8</v>
      </c>
      <c r="F18" s="11"/>
      <c r="G18" s="65" t="str">
        <f>(IF(OR(D18&lt;&gt;"",D19&lt;&gt;""),IF(OR(D18&lt;D19,C18="-"),C19,C18),""))</f>
        <v/>
      </c>
      <c r="H18" s="53"/>
      <c r="I18" s="13"/>
      <c r="Q18" s="123"/>
      <c r="R18" s="123"/>
      <c r="S18" s="123"/>
      <c r="T18" s="123"/>
      <c r="V18" s="113"/>
      <c r="X18" s="8"/>
      <c r="Y18" s="123"/>
      <c r="Z18" s="36"/>
      <c r="AA18" s="36"/>
      <c r="AB18" s="36"/>
      <c r="AC18" s="36"/>
      <c r="AD18" s="36"/>
      <c r="AE18" s="36"/>
    </row>
    <row r="19" spans="1:31" ht="17.1" customHeight="1" thickBot="1">
      <c r="A19" s="145"/>
      <c r="B19" s="7">
        <v>2</v>
      </c>
      <c r="C19" s="79" t="str">
        <f ca="1">IF(B19&gt;Namen!$A$33,"-",INDIRECT("Namen!"&amp;"b"&amp;B19))</f>
        <v>Nils</v>
      </c>
      <c r="D19" s="53"/>
      <c r="Q19" s="123"/>
      <c r="R19" s="123"/>
      <c r="S19" s="33"/>
      <c r="T19" s="33"/>
      <c r="U19" s="16">
        <v>15</v>
      </c>
      <c r="V19" s="62" t="str">
        <f>(IF(OR(P11&lt;&gt;"",P12&lt;&gt;""),IF(OR(P11&lt;P12,O12="-"),O11,O12),""))</f>
        <v/>
      </c>
      <c r="W19" s="52"/>
      <c r="X19" s="23"/>
      <c r="Y19" s="123"/>
      <c r="Z19" s="36"/>
      <c r="AA19" s="36"/>
      <c r="AB19" s="36"/>
      <c r="AC19" s="36"/>
      <c r="AD19" s="36"/>
      <c r="AE19" s="36"/>
    </row>
    <row r="20" spans="2:31" ht="17.1" customHeight="1" thickBot="1">
      <c r="B20" s="123"/>
      <c r="C20" s="123"/>
      <c r="D20" s="123"/>
      <c r="E20" s="29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5"/>
      <c r="U20" s="20"/>
      <c r="V20" s="63" t="str">
        <f>(IF(OR(T27&lt;&gt;"",T28&lt;&gt;""),IF(OR(T27&gt;T28,S28="-"),S27,S28),""))</f>
        <v/>
      </c>
      <c r="W20" s="53"/>
      <c r="X20" s="13"/>
      <c r="Y20" s="123"/>
      <c r="Z20" s="36"/>
      <c r="AA20" s="36"/>
      <c r="AB20" s="36"/>
      <c r="AC20" s="36"/>
      <c r="AD20" s="36"/>
      <c r="AE20" s="36"/>
    </row>
    <row r="21" spans="2:29" ht="17.1" customHeight="1">
      <c r="B21" s="123"/>
      <c r="C21" s="123"/>
      <c r="D21" s="123"/>
      <c r="E21" s="123"/>
      <c r="F21" s="123"/>
      <c r="G21" s="123"/>
      <c r="H21" s="123"/>
      <c r="I21" s="29"/>
      <c r="J21" s="123"/>
      <c r="K21" s="123"/>
      <c r="L21" s="123"/>
      <c r="M21" s="123"/>
      <c r="N21" s="123"/>
      <c r="O21" s="123"/>
      <c r="P21" s="123"/>
      <c r="Q21" s="123"/>
      <c r="S21" s="123"/>
      <c r="T21" s="9"/>
      <c r="U21" s="123"/>
      <c r="V21" s="122"/>
      <c r="W21" s="123"/>
      <c r="X21" s="123"/>
      <c r="Y21" s="123"/>
      <c r="AA21" s="36"/>
      <c r="AB21" s="36"/>
      <c r="AC21" s="36"/>
    </row>
    <row r="22" spans="18:21" ht="17.1" customHeight="1">
      <c r="R22" s="123"/>
      <c r="S22" s="123"/>
      <c r="T22" s="123"/>
      <c r="U22" s="15"/>
    </row>
    <row r="23" spans="2:26" ht="17.1" customHeight="1" thickBot="1">
      <c r="B23" s="148" t="s">
        <v>7</v>
      </c>
      <c r="C23" s="148"/>
      <c r="D23" s="148"/>
      <c r="F23" s="130" t="s">
        <v>9</v>
      </c>
      <c r="G23" s="130"/>
      <c r="H23" s="130"/>
      <c r="K23" s="130" t="s">
        <v>8</v>
      </c>
      <c r="L23" s="130"/>
      <c r="N23" s="130" t="s">
        <v>10</v>
      </c>
      <c r="O23" s="130"/>
      <c r="P23" s="130"/>
      <c r="R23" s="135" t="s">
        <v>11</v>
      </c>
      <c r="S23" s="135"/>
      <c r="T23" s="135"/>
      <c r="U23" s="35"/>
      <c r="W23" s="119"/>
      <c r="X23" s="119"/>
      <c r="Y23" s="119"/>
      <c r="Z23" s="119"/>
    </row>
    <row r="24" spans="1:26" ht="17.1" customHeight="1" thickBot="1">
      <c r="A24" s="144"/>
      <c r="B24" s="75">
        <v>1</v>
      </c>
      <c r="C24" s="57" t="str">
        <f>(IF(OR(D4&lt;&gt;"",D5&lt;&gt;""),IF(D4&lt;&gt;"-",IF(D4&lt;D5,C4,C5),"-"),""))</f>
        <v/>
      </c>
      <c r="D24" s="67"/>
      <c r="E24" s="25"/>
      <c r="F24" s="50">
        <v>12</v>
      </c>
      <c r="G24" s="45" t="str">
        <f>(IF(OR(H17&lt;&gt;"",H18&lt;&gt;""),IF(OR(H17&lt;H18,G18="-"),G17,G18),""))</f>
        <v/>
      </c>
      <c r="H24" s="52"/>
      <c r="K24" s="113"/>
      <c r="O24" s="113"/>
      <c r="R24" s="123"/>
      <c r="S24" s="123"/>
      <c r="T24" s="123"/>
      <c r="U24" s="8"/>
      <c r="W24" s="119"/>
      <c r="X24" s="119"/>
      <c r="Y24" s="119"/>
      <c r="Z24" s="119"/>
    </row>
    <row r="25" spans="1:28" ht="17.1" customHeight="1" thickBot="1">
      <c r="A25" s="145"/>
      <c r="B25" s="76">
        <v>2</v>
      </c>
      <c r="C25" s="46" t="str">
        <f>(IF(OR(D6&lt;&gt;"",D7&lt;&gt;""),IF(D6&lt;&gt;"-",IF(D6&lt;D7,C6,C7),"-"),""))</f>
        <v/>
      </c>
      <c r="D25" s="68"/>
      <c r="E25" s="26"/>
      <c r="F25" s="51"/>
      <c r="G25" s="46" t="str">
        <f>(IF(OR(D24&lt;&gt;"",D25&lt;&gt;""),IF(OR(D24&gt;D25,C25="-"),C24,C25),""))</f>
        <v/>
      </c>
      <c r="H25" s="53"/>
      <c r="I25" s="22"/>
      <c r="J25" s="9"/>
      <c r="K25" s="64" t="str">
        <f>(IF(OR(H24&lt;&gt;"",H25&lt;&gt;""),IF(OR(H24&gt;H25,G25="-"),G24,G25),""))</f>
        <v/>
      </c>
      <c r="L25" s="52"/>
      <c r="M25" s="25"/>
      <c r="N25" s="16">
        <v>13</v>
      </c>
      <c r="O25" s="45" t="str">
        <f>(IF(OR(L7&lt;&gt;"",L8&lt;&gt;""),IF(OR(L7&lt;L8,K8="-"),K7,K8),""))</f>
        <v/>
      </c>
      <c r="P25" s="52"/>
      <c r="Q25" s="17"/>
      <c r="V25" s="21"/>
      <c r="W25" s="123"/>
      <c r="X25" s="123"/>
      <c r="Y25" s="119"/>
      <c r="Z25" s="119"/>
      <c r="AA25" s="119"/>
      <c r="AB25" s="119"/>
    </row>
    <row r="26" spans="1:28" ht="17.1" customHeight="1" thickBot="1">
      <c r="A26" s="144"/>
      <c r="B26" s="16">
        <v>3</v>
      </c>
      <c r="C26" s="77" t="str">
        <f>(IF(OR(D8&lt;&gt;"",D9&lt;&gt;""),IF(D8&lt;&gt;"-",IF(D8&lt;D9,C8,C9),"-"),""))</f>
        <v/>
      </c>
      <c r="D26" s="52"/>
      <c r="E26" s="25"/>
      <c r="F26" s="50">
        <v>11</v>
      </c>
      <c r="G26" s="45" t="str">
        <f>(IF(OR(H13&lt;&gt;"",H14&lt;&gt;""),IF(OR(H13&lt;H14,G14="-"),G13,G14),""))</f>
        <v/>
      </c>
      <c r="H26" s="52"/>
      <c r="I26" s="18"/>
      <c r="J26" s="11"/>
      <c r="K26" s="65" t="str">
        <f>(IF(OR(H26&lt;&gt;"",H27&lt;&gt;""),IF(OR(H26&gt;H27,G27="-"),G26,G27),""))</f>
        <v/>
      </c>
      <c r="L26" s="53"/>
      <c r="M26" s="26"/>
      <c r="N26" s="20"/>
      <c r="O26" s="46" t="str">
        <f>(IF(OR(L25&lt;&gt;"",L26&lt;&gt;""),IF(OR(L25&gt;L26,K26="-"),K25,K26),""))</f>
        <v/>
      </c>
      <c r="P26" s="53"/>
      <c r="Q26" s="4"/>
      <c r="S26" s="113"/>
      <c r="V26" s="21"/>
      <c r="W26" s="123"/>
      <c r="X26" s="123"/>
      <c r="Y26" s="119"/>
      <c r="Z26" s="119"/>
      <c r="AA26" s="119"/>
      <c r="AB26" s="119"/>
    </row>
    <row r="27" spans="1:26" ht="17.1" customHeight="1" thickBot="1">
      <c r="A27" s="145"/>
      <c r="B27" s="20">
        <v>4</v>
      </c>
      <c r="C27" s="46" t="str">
        <f>(IF(OR(D10&lt;&gt;"",D11&lt;&gt;""),IF(D10&lt;&gt;"-",IF(D10&lt;D11,C10,C11),"-"),""))</f>
        <v/>
      </c>
      <c r="D27" s="53"/>
      <c r="E27" s="26"/>
      <c r="F27" s="51"/>
      <c r="G27" s="46" t="str">
        <f>(IF(OR(D26&lt;&gt;"",D27&lt;&gt;""),IF(OR(D26&gt;D27,C27="-"),C26,C27),""))</f>
        <v/>
      </c>
      <c r="H27" s="53"/>
      <c r="I27" s="10"/>
      <c r="Q27" s="123"/>
      <c r="R27" s="60"/>
      <c r="S27" s="62" t="str">
        <f>(IF(OR(P25&lt;&gt;"",P26&lt;&gt;""),IF(OR(P25&gt;P26,O26="-"),O25,O26),""))</f>
        <v/>
      </c>
      <c r="T27" s="69"/>
      <c r="U27" s="19"/>
      <c r="W27" s="38"/>
      <c r="X27" s="38"/>
      <c r="Y27" s="119"/>
      <c r="Z27" s="119"/>
    </row>
    <row r="28" spans="1:26" ht="17.1" customHeight="1" thickBot="1">
      <c r="A28" s="144"/>
      <c r="B28" s="16">
        <v>5</v>
      </c>
      <c r="C28" s="45" t="str">
        <f>(IF(OR(D12&lt;&gt;"",D13&lt;&gt;""),IF(D12&lt;&gt;"-",IF(D12&lt;D13,C12,C13),"-"),""))</f>
        <v/>
      </c>
      <c r="D28" s="52"/>
      <c r="E28" s="25"/>
      <c r="F28" s="50">
        <v>10</v>
      </c>
      <c r="G28" s="45" t="str">
        <f>(IF(OR(H9&lt;&gt;"",H10&lt;&gt;""),IF(OR(H9&lt;H10,G10="-"),G9,G10),""))</f>
        <v/>
      </c>
      <c r="H28" s="52"/>
      <c r="K28" s="113"/>
      <c r="O28" s="113"/>
      <c r="Q28" s="123"/>
      <c r="R28" s="61"/>
      <c r="S28" s="63" t="str">
        <f>(IF(OR(P29&lt;&gt;"",P30&lt;&gt;""),IF(OR(P29&gt;P30,O30="-"),O29,O30),""))</f>
        <v/>
      </c>
      <c r="T28" s="70"/>
      <c r="U28" s="59"/>
      <c r="V28" s="123"/>
      <c r="W28" s="38"/>
      <c r="X28" s="38"/>
      <c r="Y28" s="119"/>
      <c r="Z28" s="119"/>
    </row>
    <row r="29" spans="1:28" ht="17.1" customHeight="1" thickBot="1">
      <c r="A29" s="145"/>
      <c r="B29" s="20">
        <v>6</v>
      </c>
      <c r="C29" s="46" t="str">
        <f>(IF(OR(D14&lt;&gt;"",D15&lt;&gt;""),IF(D14&lt;&gt;"-",IF(D14&lt;D15,C14,C15),"-"),""))</f>
        <v/>
      </c>
      <c r="D29" s="53"/>
      <c r="E29" s="26"/>
      <c r="F29" s="51"/>
      <c r="G29" s="46" t="str">
        <f>(IF(OR(D28&lt;&gt;"",D29&lt;&gt;""),IF(OR(D28&gt;D29,C29="-"),C28,C29),""))</f>
        <v/>
      </c>
      <c r="H29" s="53"/>
      <c r="I29" s="22"/>
      <c r="J29" s="9"/>
      <c r="K29" s="64" t="str">
        <f>(IF(OR(H28&lt;&gt;"",H29&lt;&gt;""),IF(OR(H28&gt;H29,G29="-"),G28,G29),""))</f>
        <v/>
      </c>
      <c r="L29" s="52"/>
      <c r="M29" s="25"/>
      <c r="N29" s="16">
        <v>14</v>
      </c>
      <c r="O29" s="45" t="str">
        <f>(IF(OR(L15&lt;&gt;"",L16&lt;&gt;""),IF(OR(L15&lt;L16,K16="-"),K15,K16),""))</f>
        <v/>
      </c>
      <c r="P29" s="52"/>
      <c r="Q29" s="23"/>
      <c r="W29" s="123"/>
      <c r="X29" s="123"/>
      <c r="Y29" s="119"/>
      <c r="Z29" s="119"/>
      <c r="AA29" s="119"/>
      <c r="AB29" s="119"/>
    </row>
    <row r="30" spans="1:28" ht="17.1" customHeight="1" thickBot="1">
      <c r="A30" s="144"/>
      <c r="B30" s="16">
        <v>7</v>
      </c>
      <c r="C30" s="45" t="str">
        <f>(IF(OR(D16&lt;&gt;"",D17&lt;&gt;""),IF(D16&lt;&gt;"-",IF(D16&lt;D17,C16,C17),"-"),""))</f>
        <v/>
      </c>
      <c r="D30" s="52"/>
      <c r="E30" s="25"/>
      <c r="F30" s="50">
        <v>9</v>
      </c>
      <c r="G30" s="45" t="str">
        <f>(IF(OR(H5&lt;&gt;"",H6&lt;&gt;""),IF(OR(H5&lt;H6,G6="-"),G5,G6),""))</f>
        <v/>
      </c>
      <c r="H30" s="52"/>
      <c r="I30" s="18"/>
      <c r="J30" s="11"/>
      <c r="K30" s="65" t="str">
        <f>(IF(OR(H30&lt;&gt;"",H31&lt;&gt;""),IF(OR(H30&gt;H31,G31="-"),G30,G31),""))</f>
        <v/>
      </c>
      <c r="L30" s="53"/>
      <c r="M30" s="26"/>
      <c r="N30" s="20"/>
      <c r="O30" s="46" t="str">
        <f>(IF(OR(L29&lt;&gt;"",L30&lt;&gt;""),IF(OR(L29&gt;L30,K30="-"),K29,K30),""))</f>
        <v/>
      </c>
      <c r="P30" s="53"/>
      <c r="Q30" s="13"/>
      <c r="W30" s="123"/>
      <c r="X30" s="123"/>
      <c r="Y30" s="119"/>
      <c r="Z30" s="119"/>
      <c r="AA30" s="119"/>
      <c r="AB30" s="119"/>
    </row>
    <row r="31" spans="1:30" ht="17.1" customHeight="1" thickBot="1">
      <c r="A31" s="145"/>
      <c r="B31" s="20">
        <v>8</v>
      </c>
      <c r="C31" s="46" t="str">
        <f>(IF(OR(D18&lt;&gt;"",D19&lt;&gt;""),IF(D18&lt;&gt;"-",IF(D18&lt;D19,C18,C19),"-"),""))</f>
        <v/>
      </c>
      <c r="D31" s="53"/>
      <c r="E31" s="26"/>
      <c r="F31" s="51"/>
      <c r="G31" s="46" t="str">
        <f>(IF(OR(D30&lt;&gt;"",D31&lt;&gt;""),IF(OR(D30&gt;D31,C31="-"),C30,C31),""))</f>
        <v/>
      </c>
      <c r="H31" s="53"/>
      <c r="R31" s="31"/>
      <c r="S31" s="31"/>
      <c r="T31" s="31"/>
      <c r="V31" s="31"/>
      <c r="W31" s="31"/>
      <c r="X31" s="30"/>
      <c r="Y31" s="123"/>
      <c r="AA31" s="119"/>
      <c r="AB31" s="119"/>
      <c r="AC31" s="28"/>
      <c r="AD31" s="28"/>
    </row>
    <row r="32" spans="24:30" ht="17.1" customHeight="1">
      <c r="X32" s="123"/>
      <c r="Y32" s="123"/>
      <c r="AA32" s="119"/>
      <c r="AB32" s="119"/>
      <c r="AC32" s="28"/>
      <c r="AD32" s="28"/>
    </row>
    <row r="33" spans="3:30" ht="17.1" customHeight="1">
      <c r="C33" s="132" t="s">
        <v>17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X33" s="123"/>
      <c r="Y33" s="123"/>
      <c r="AA33" s="119"/>
      <c r="AB33" s="119"/>
      <c r="AC33" s="28"/>
      <c r="AD33" s="28"/>
    </row>
    <row r="34" spans="3:30" ht="17.1" customHeight="1"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36"/>
      <c r="Q34" s="36"/>
      <c r="R34" s="36"/>
      <c r="S34" s="36"/>
      <c r="T34" s="36"/>
      <c r="U34" s="36"/>
      <c r="V34" s="36"/>
      <c r="W34" s="36"/>
      <c r="X34" s="36"/>
      <c r="Y34" s="36"/>
      <c r="AA34" s="119"/>
      <c r="AB34" s="119"/>
      <c r="AC34" s="28"/>
      <c r="AD34" s="28"/>
    </row>
    <row r="35" spans="3:25" ht="17.1" customHeight="1"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3:25" ht="17.1" customHeight="1"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3:25" ht="17.1" customHeight="1"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3:25" ht="17.1" customHeight="1"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3:25" ht="17.1" customHeight="1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3:25" ht="17.1" customHeight="1"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3:25" ht="17.1" customHeight="1"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3:25" ht="17.1" customHeight="1"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3:25" ht="17.1" customHeight="1"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3:25" ht="17.1" customHeight="1"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3:25" ht="17.1" customHeight="1"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7:25" ht="17.1" customHeight="1">
      <c r="G46" s="71"/>
      <c r="P46" s="36"/>
      <c r="Q46" s="36"/>
      <c r="R46" s="36"/>
      <c r="S46" s="36"/>
      <c r="T46" s="36"/>
      <c r="U46" s="36"/>
      <c r="V46" s="36"/>
      <c r="W46" s="36"/>
      <c r="X46" s="36"/>
      <c r="Y46" s="36"/>
    </row>
  </sheetData>
  <sheetProtection sheet="1" objects="1" scenarios="1"/>
  <mergeCells count="37">
    <mergeCell ref="A1:AB1"/>
    <mergeCell ref="O5:S6"/>
    <mergeCell ref="V3:AB4"/>
    <mergeCell ref="V5:AB6"/>
    <mergeCell ref="A4:A5"/>
    <mergeCell ref="A6:A7"/>
    <mergeCell ref="A8:A9"/>
    <mergeCell ref="A10:A11"/>
    <mergeCell ref="A12:A13"/>
    <mergeCell ref="A14:A15"/>
    <mergeCell ref="A16:A17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  <mergeCell ref="A18:A19"/>
    <mergeCell ref="A24:A25"/>
    <mergeCell ref="A26:A27"/>
    <mergeCell ref="A28:A29"/>
    <mergeCell ref="A30:A31"/>
  </mergeCells>
  <conditionalFormatting sqref="G5:G6">
    <cfRule type="expression" priority="295" dxfId="3">
      <formula>ISTEXT($G$4)</formula>
    </cfRule>
    <cfRule type="cellIs" priority="296" dxfId="3" operator="equal">
      <formula>"-"</formula>
    </cfRule>
    <cfRule type="expression" priority="297" dxfId="66">
      <formula>ISBLANK($G$4)</formula>
    </cfRule>
    <cfRule type="expression" priority="298" dxfId="1">
      <formula>$G$4&gt;0</formula>
    </cfRule>
    <cfRule type="expression" priority="299" dxfId="0">
      <formula>$G$4=0</formula>
    </cfRule>
  </conditionalFormatting>
  <conditionalFormatting sqref="G9:G10">
    <cfRule type="expression" priority="290" dxfId="3">
      <formula>ISTEXT($G$8)</formula>
    </cfRule>
    <cfRule type="cellIs" priority="291" dxfId="3" operator="equal">
      <formula>"-"</formula>
    </cfRule>
    <cfRule type="expression" priority="292" dxfId="66">
      <formula>ISBLANK($G$8)</formula>
    </cfRule>
    <cfRule type="expression" priority="293" dxfId="1">
      <formula>$G$8&gt;0</formula>
    </cfRule>
    <cfRule type="expression" priority="294" dxfId="0">
      <formula>$G$8=0</formula>
    </cfRule>
  </conditionalFormatting>
  <conditionalFormatting sqref="G13:G14">
    <cfRule type="expression" priority="285" dxfId="3">
      <formula>ISTEXT($G$12)</formula>
    </cfRule>
    <cfRule type="cellIs" priority="286" dxfId="3" operator="equal">
      <formula>"-"</formula>
    </cfRule>
    <cfRule type="expression" priority="287" dxfId="66">
      <formula>ISBLANK($G$12)</formula>
    </cfRule>
    <cfRule type="expression" priority="288" dxfId="1">
      <formula>$G$12&gt;0</formula>
    </cfRule>
    <cfRule type="expression" priority="289" dxfId="0">
      <formula>$G$12=0</formula>
    </cfRule>
  </conditionalFormatting>
  <conditionalFormatting sqref="G17:G18">
    <cfRule type="expression" priority="280" dxfId="3">
      <formula>ISTEXT($G$16)</formula>
    </cfRule>
    <cfRule type="cellIs" priority="281" dxfId="3" operator="equal">
      <formula>"-"</formula>
    </cfRule>
    <cfRule type="expression" priority="282" dxfId="66">
      <formula>ISBLANK($G$16)</formula>
    </cfRule>
    <cfRule type="expression" priority="283" dxfId="1">
      <formula>$G$16&gt;0</formula>
    </cfRule>
    <cfRule type="expression" priority="284" dxfId="0">
      <formula>$G$16=0</formula>
    </cfRule>
  </conditionalFormatting>
  <conditionalFormatting sqref="C24:C25">
    <cfRule type="expression" priority="275" dxfId="3">
      <formula>ISTEXT($A$24)</formula>
    </cfRule>
    <cfRule type="cellIs" priority="276" dxfId="3" operator="equal">
      <formula>"-"</formula>
    </cfRule>
    <cfRule type="expression" priority="277" dxfId="66">
      <formula>ISBLANK($A$24)</formula>
    </cfRule>
    <cfRule type="expression" priority="278" dxfId="1">
      <formula>$A$24&gt;0</formula>
    </cfRule>
    <cfRule type="expression" priority="279" dxfId="0">
      <formula>$A$24=0</formula>
    </cfRule>
  </conditionalFormatting>
  <conditionalFormatting sqref="C28:C29">
    <cfRule type="expression" priority="270" dxfId="3">
      <formula>ISTEXT($A$28)</formula>
    </cfRule>
    <cfRule type="cellIs" priority="271" dxfId="3" operator="equal">
      <formula>"-"</formula>
    </cfRule>
    <cfRule type="expression" priority="272" dxfId="66">
      <formula>ISBLANK($A$28)</formula>
    </cfRule>
    <cfRule type="expression" priority="273" dxfId="1">
      <formula>$A$28&gt;0</formula>
    </cfRule>
    <cfRule type="expression" priority="274" dxfId="0">
      <formula>$A$28=0</formula>
    </cfRule>
  </conditionalFormatting>
  <conditionalFormatting sqref="C30:C31">
    <cfRule type="expression" priority="265" dxfId="3">
      <formula>ISTEXT($A$30)</formula>
    </cfRule>
    <cfRule type="cellIs" priority="266" dxfId="3" operator="equal">
      <formula>"-"</formula>
    </cfRule>
    <cfRule type="expression" priority="267" dxfId="66">
      <formula>ISBLANK($A$30)</formula>
    </cfRule>
    <cfRule type="expression" priority="268" dxfId="1">
      <formula>$A$30&gt;0</formula>
    </cfRule>
    <cfRule type="expression" priority="269" dxfId="0">
      <formula>$A$30=0</formula>
    </cfRule>
  </conditionalFormatting>
  <conditionalFormatting sqref="C26:C27">
    <cfRule type="expression" priority="260" dxfId="3">
      <formula>ISTEXT($A$26)</formula>
    </cfRule>
    <cfRule type="cellIs" priority="261" dxfId="3" operator="equal">
      <formula>"-"</formula>
    </cfRule>
    <cfRule type="expression" priority="262" dxfId="66">
      <formula>ISBLANK($A$26)</formula>
    </cfRule>
    <cfRule type="expression" priority="263" dxfId="1">
      <formula>$A$26&gt;0</formula>
    </cfRule>
    <cfRule type="expression" priority="264" dxfId="0">
      <formula>$A$26=0</formula>
    </cfRule>
  </conditionalFormatting>
  <conditionalFormatting sqref="C4:C5">
    <cfRule type="expression" priority="251" dxfId="3">
      <formula>ISTEXT($A$4)</formula>
    </cfRule>
    <cfRule type="cellIs" priority="256" dxfId="3" operator="equal">
      <formula>"-"</formula>
    </cfRule>
    <cfRule type="expression" priority="257" dxfId="66">
      <formula>ISBLANK($A$4)</formula>
    </cfRule>
    <cfRule type="expression" priority="258" dxfId="1">
      <formula>$A$4&gt;0</formula>
    </cfRule>
    <cfRule type="expression" priority="259" dxfId="0">
      <formula>$A$4=0</formula>
    </cfRule>
  </conditionalFormatting>
  <conditionalFormatting sqref="C6:C7">
    <cfRule type="expression" priority="250" dxfId="3">
      <formula>ISTEXT($A$6)</formula>
    </cfRule>
    <cfRule type="cellIs" priority="252" dxfId="3" operator="equal">
      <formula>"-"</formula>
    </cfRule>
    <cfRule type="expression" priority="253" dxfId="66">
      <formula>ISBLANK($A$6)</formula>
    </cfRule>
    <cfRule type="expression" priority="254" dxfId="1">
      <formula>$A$6&gt;0</formula>
    </cfRule>
    <cfRule type="expression" priority="255" dxfId="0">
      <formula>$A$6=0</formula>
    </cfRule>
  </conditionalFormatting>
  <conditionalFormatting sqref="C8:C9">
    <cfRule type="expression" priority="245" dxfId="3">
      <formula>ISTEXT($A$8)</formula>
    </cfRule>
    <cfRule type="cellIs" priority="246" dxfId="3" operator="equal">
      <formula>"-"</formula>
    </cfRule>
    <cfRule type="expression" priority="247" dxfId="66">
      <formula>ISBLANK($A$8)</formula>
    </cfRule>
    <cfRule type="expression" priority="248" dxfId="1">
      <formula>$A$8&gt;0</formula>
    </cfRule>
    <cfRule type="expression" priority="249" dxfId="0">
      <formula>$A$8=0</formula>
    </cfRule>
  </conditionalFormatting>
  <conditionalFormatting sqref="C10:C11">
    <cfRule type="expression" priority="240" dxfId="3">
      <formula>ISTEXT($A$10)</formula>
    </cfRule>
    <cfRule type="cellIs" priority="241" dxfId="3" operator="equal">
      <formula>"-"</formula>
    </cfRule>
    <cfRule type="expression" priority="242" dxfId="66">
      <formula>ISBLANK($A$10)</formula>
    </cfRule>
    <cfRule type="expression" priority="243" dxfId="1">
      <formula>$A$10&gt;0</formula>
    </cfRule>
    <cfRule type="expression" priority="244" dxfId="0">
      <formula>$A$10=0</formula>
    </cfRule>
  </conditionalFormatting>
  <conditionalFormatting sqref="C12:C13">
    <cfRule type="expression" priority="235" dxfId="3">
      <formula>ISTEXT($A$12)</formula>
    </cfRule>
    <cfRule type="cellIs" priority="236" dxfId="3" operator="equal">
      <formula>"-"</formula>
    </cfRule>
    <cfRule type="expression" priority="237" dxfId="66">
      <formula>ISBLANK($A$12)</formula>
    </cfRule>
    <cfRule type="expression" priority="238" dxfId="1">
      <formula>$A$12&gt;0</formula>
    </cfRule>
    <cfRule type="expression" priority="239" dxfId="0">
      <formula>$A$12=0</formula>
    </cfRule>
  </conditionalFormatting>
  <conditionalFormatting sqref="C14:C15">
    <cfRule type="expression" priority="230" dxfId="3">
      <formula>ISTEXT($A$14)</formula>
    </cfRule>
    <cfRule type="cellIs" priority="231" dxfId="3" operator="equal">
      <formula>"-"</formula>
    </cfRule>
    <cfRule type="expression" priority="232" dxfId="66">
      <formula>ISBLANK($A$14)</formula>
    </cfRule>
    <cfRule type="expression" priority="233" dxfId="1">
      <formula>$A$14&gt;0</formula>
    </cfRule>
    <cfRule type="expression" priority="234" dxfId="0">
      <formula>$A$14=0</formula>
    </cfRule>
  </conditionalFormatting>
  <conditionalFormatting sqref="C16">
    <cfRule type="expression" priority="225" dxfId="3">
      <formula>ISTEXT($A$16)</formula>
    </cfRule>
    <cfRule type="cellIs" priority="226" dxfId="3" operator="equal">
      <formula>"-"</formula>
    </cfRule>
    <cfRule type="expression" priority="227" dxfId="66">
      <formula>ISBLANK($A$16)</formula>
    </cfRule>
    <cfRule type="expression" priority="228" dxfId="1">
      <formula>$A$16&gt;0</formula>
    </cfRule>
    <cfRule type="expression" priority="229" dxfId="0">
      <formula>A16=0</formula>
    </cfRule>
  </conditionalFormatting>
  <conditionalFormatting sqref="C18:C19">
    <cfRule type="expression" priority="220" dxfId="3">
      <formula>ISTEXT($A$18)</formula>
    </cfRule>
    <cfRule type="cellIs" priority="221" dxfId="3" operator="equal">
      <formula>"-"</formula>
    </cfRule>
    <cfRule type="expression" priority="222" dxfId="66">
      <formula>ISBLANK($A$18)</formula>
    </cfRule>
    <cfRule type="expression" priority="223" dxfId="1">
      <formula>$A$18&gt;0</formula>
    </cfRule>
    <cfRule type="expression" priority="224" dxfId="0">
      <formula>$A$18=0</formula>
    </cfRule>
  </conditionalFormatting>
  <conditionalFormatting sqref="G28:G29">
    <cfRule type="expression" priority="210" dxfId="3">
      <formula>ISTEXT($F$29)</formula>
    </cfRule>
    <cfRule type="cellIs" priority="211" dxfId="3" operator="equal">
      <formula>"-"</formula>
    </cfRule>
    <cfRule type="expression" priority="212" dxfId="66">
      <formula>ISBLANK($F$29)</formula>
    </cfRule>
    <cfRule type="expression" priority="213" dxfId="1">
      <formula>$F$29&gt;0</formula>
    </cfRule>
    <cfRule type="expression" priority="214" dxfId="0">
      <formula>$F$29=0</formula>
    </cfRule>
  </conditionalFormatting>
  <conditionalFormatting sqref="G30:G31">
    <cfRule type="expression" priority="205" dxfId="3">
      <formula>ISTEXT($F$31)</formula>
    </cfRule>
    <cfRule type="cellIs" priority="206" dxfId="3" operator="equal">
      <formula>"-"</formula>
    </cfRule>
    <cfRule type="expression" priority="207" dxfId="66">
      <formula>ISBLANK($F$31)</formula>
    </cfRule>
    <cfRule type="expression" priority="208" dxfId="1">
      <formula>$F$31&gt;0</formula>
    </cfRule>
    <cfRule type="expression" priority="209" dxfId="0">
      <formula>$F$31=0</formula>
    </cfRule>
  </conditionalFormatting>
  <conditionalFormatting sqref="G24:G25">
    <cfRule type="expression" priority="215" dxfId="3">
      <formula>ISTEXT($F$25)</formula>
    </cfRule>
    <cfRule type="cellIs" priority="216" dxfId="3" operator="equal">
      <formula>"-"</formula>
    </cfRule>
    <cfRule type="expression" priority="217" dxfId="66">
      <formula>ISBLANK($F$25)</formula>
    </cfRule>
    <cfRule type="expression" priority="218" dxfId="1">
      <formula>$F$25&gt;0</formula>
    </cfRule>
    <cfRule type="expression" priority="219" dxfId="0">
      <formula>$F$25=0</formula>
    </cfRule>
  </conditionalFormatting>
  <conditionalFormatting sqref="G26:G27">
    <cfRule type="expression" priority="200" dxfId="3">
      <formula>ISTEXT($F$27)</formula>
    </cfRule>
    <cfRule type="cellIs" priority="201" dxfId="3" operator="equal">
      <formula>"-"</formula>
    </cfRule>
    <cfRule type="expression" priority="202" dxfId="66">
      <formula>ISBLANK($F$27)</formula>
    </cfRule>
    <cfRule type="expression" priority="203" dxfId="1">
      <formula>$F$27&gt;0</formula>
    </cfRule>
    <cfRule type="expression" priority="204" dxfId="0">
      <formula>$F$27=0</formula>
    </cfRule>
  </conditionalFormatting>
  <conditionalFormatting sqref="K7:K8">
    <cfRule type="expression" priority="195" dxfId="3">
      <formula>ISTEXT($K$6)</formula>
    </cfRule>
    <cfRule type="cellIs" priority="196" dxfId="3" operator="equal">
      <formula>"-"</formula>
    </cfRule>
    <cfRule type="expression" priority="197" dxfId="66">
      <formula>ISBLANK($K$6)</formula>
    </cfRule>
    <cfRule type="expression" priority="198" dxfId="1">
      <formula>$K$6&gt;0</formula>
    </cfRule>
    <cfRule type="expression" priority="199" dxfId="0">
      <formula>$K$6=0</formula>
    </cfRule>
  </conditionalFormatting>
  <conditionalFormatting sqref="K15:K16">
    <cfRule type="expression" priority="190" dxfId="3">
      <formula>ISTEXT($K$14)</formula>
    </cfRule>
    <cfRule type="cellIs" priority="191" dxfId="3" operator="equal">
      <formula>"-"</formula>
    </cfRule>
    <cfRule type="expression" priority="192" dxfId="66">
      <formula>ISBLANK($K$14)</formula>
    </cfRule>
    <cfRule type="expression" priority="193" dxfId="1">
      <formula>$K$14&gt;0</formula>
    </cfRule>
    <cfRule type="expression" priority="194" dxfId="0">
      <formula>$K$14=0</formula>
    </cfRule>
  </conditionalFormatting>
  <conditionalFormatting sqref="K25:K26">
    <cfRule type="expression" priority="185" dxfId="3">
      <formula>ISTEXT($K$24)</formula>
    </cfRule>
    <cfRule type="cellIs" priority="186" dxfId="3" operator="equal">
      <formula>"-"</formula>
    </cfRule>
    <cfRule type="expression" priority="187" dxfId="66">
      <formula>ISBLANK($K$24)</formula>
    </cfRule>
    <cfRule type="expression" priority="188" dxfId="1">
      <formula>$K$24&gt;0</formula>
    </cfRule>
    <cfRule type="expression" priority="189" dxfId="0">
      <formula>$K$24=0</formula>
    </cfRule>
  </conditionalFormatting>
  <conditionalFormatting sqref="K29:K30">
    <cfRule type="expression" priority="180" dxfId="3">
      <formula>ISTEXT($K$28)</formula>
    </cfRule>
    <cfRule type="cellIs" priority="181" dxfId="3" operator="equal">
      <formula>"-"</formula>
    </cfRule>
    <cfRule type="expression" priority="182" dxfId="66">
      <formula>ISBLANK($K$28)</formula>
    </cfRule>
    <cfRule type="expression" priority="183" dxfId="1">
      <formula>$K$28&gt;0</formula>
    </cfRule>
    <cfRule type="expression" priority="184" dxfId="0">
      <formula>$K$28=0</formula>
    </cfRule>
  </conditionalFormatting>
  <conditionalFormatting sqref="O11:O12">
    <cfRule type="expression" priority="175" dxfId="3">
      <formula>ISTEXT($O$10)</formula>
    </cfRule>
    <cfRule type="cellIs" priority="176" dxfId="3" operator="equal">
      <formula>"-"</formula>
    </cfRule>
    <cfRule type="expression" priority="177" dxfId="66">
      <formula>ISBLANK($O$10)</formula>
    </cfRule>
    <cfRule type="expression" priority="178" dxfId="1">
      <formula>$O$10&gt;0</formula>
    </cfRule>
    <cfRule type="expression" priority="179" dxfId="0">
      <formula>$O$10=0</formula>
    </cfRule>
  </conditionalFormatting>
  <conditionalFormatting sqref="O25:O26">
    <cfRule type="expression" priority="170" dxfId="3">
      <formula>ISTEXT($O$24)</formula>
    </cfRule>
    <cfRule type="cellIs" priority="171" dxfId="3" operator="equal">
      <formula>"-"</formula>
    </cfRule>
    <cfRule type="expression" priority="172" dxfId="66">
      <formula>ISBLANK($O$24)</formula>
    </cfRule>
    <cfRule type="expression" priority="173" dxfId="1">
      <formula>$O$24&gt;0</formula>
    </cfRule>
    <cfRule type="expression" priority="174" dxfId="0">
      <formula>$O$24=0</formula>
    </cfRule>
  </conditionalFormatting>
  <conditionalFormatting sqref="O29:O30">
    <cfRule type="expression" priority="165" dxfId="3">
      <formula>ISTEXT($O$28)</formula>
    </cfRule>
    <cfRule type="cellIs" priority="166" dxfId="3" operator="equal">
      <formula>"-"</formula>
    </cfRule>
    <cfRule type="expression" priority="167" dxfId="66">
      <formula>ISBLANK($O$28)</formula>
    </cfRule>
    <cfRule type="expression" priority="168" dxfId="1">
      <formula>$O$28&gt;0</formula>
    </cfRule>
    <cfRule type="expression" priority="169" dxfId="0">
      <formula>$O$28=0</formula>
    </cfRule>
  </conditionalFormatting>
  <conditionalFormatting sqref="S11:S12">
    <cfRule type="expression" priority="163" dxfId="66">
      <formula>ISBLANK($O$10)</formula>
    </cfRule>
    <cfRule type="expression" priority="164" dxfId="1">
      <formula>$O$10=0</formula>
    </cfRule>
  </conditionalFormatting>
  <conditionalFormatting sqref="S27:S28">
    <cfRule type="expression" priority="158" dxfId="3">
      <formula>ISTEXT($S$26)</formula>
    </cfRule>
    <cfRule type="cellIs" priority="159" dxfId="3" operator="equal">
      <formula>"-"</formula>
    </cfRule>
    <cfRule type="expression" priority="160" dxfId="66">
      <formula>ISBLANK($S$26)</formula>
    </cfRule>
    <cfRule type="expression" priority="161" dxfId="1">
      <formula>$S$26&gt;0</formula>
    </cfRule>
    <cfRule type="expression" priority="162" dxfId="0">
      <formula>$S$26=0</formula>
    </cfRule>
  </conditionalFormatting>
  <conditionalFormatting sqref="V19:V20">
    <cfRule type="expression" priority="153" dxfId="3">
      <formula>ISTEXT($V$18)</formula>
    </cfRule>
    <cfRule type="cellIs" priority="154" dxfId="3" operator="equal">
      <formula>"-"</formula>
    </cfRule>
    <cfRule type="expression" priority="155" dxfId="66">
      <formula>ISBLANK($V$18)</formula>
    </cfRule>
    <cfRule type="expression" priority="156" dxfId="1">
      <formula>$V$18&gt;0</formula>
    </cfRule>
    <cfRule type="expression" priority="157" dxfId="0">
      <formula>$V$18=0</formula>
    </cfRule>
  </conditionalFormatting>
  <conditionalFormatting sqref="V11:V12">
    <cfRule type="expression" priority="151" dxfId="66">
      <formula>ISBLANK($V$18)</formula>
    </cfRule>
    <cfRule type="expression" priority="152" dxfId="1">
      <formula>$V$18=0</formula>
    </cfRule>
  </conditionalFormatting>
  <conditionalFormatting sqref="A4">
    <cfRule type="expression" priority="146" dxfId="3">
      <formula>ISTEXT($A$4)</formula>
    </cfRule>
    <cfRule type="cellIs" priority="147" dxfId="3" operator="equal">
      <formula>"-"</formula>
    </cfRule>
    <cfRule type="expression" priority="148" dxfId="2">
      <formula>ISBLANK($A$4)</formula>
    </cfRule>
    <cfRule type="expression" priority="149" dxfId="1">
      <formula>$A$4&gt;0</formula>
    </cfRule>
    <cfRule type="expression" priority="150" dxfId="0">
      <formula>$A$4=0</formula>
    </cfRule>
  </conditionalFormatting>
  <conditionalFormatting sqref="A6">
    <cfRule type="expression" priority="141" dxfId="3">
      <formula>ISTEXT($A$6)</formula>
    </cfRule>
    <cfRule type="cellIs" priority="142" dxfId="3" operator="equal">
      <formula>"-"</formula>
    </cfRule>
    <cfRule type="expression" priority="143" dxfId="2">
      <formula>ISBLANK($A$6)</formula>
    </cfRule>
    <cfRule type="expression" priority="144" dxfId="1">
      <formula>$A$6&gt;0</formula>
    </cfRule>
    <cfRule type="expression" priority="145" dxfId="0">
      <formula>$A$6=0</formula>
    </cfRule>
  </conditionalFormatting>
  <conditionalFormatting sqref="A8">
    <cfRule type="expression" priority="136" dxfId="3">
      <formula>ISTEXT($A$8)</formula>
    </cfRule>
    <cfRule type="cellIs" priority="137" dxfId="3" operator="equal">
      <formula>"-"</formula>
    </cfRule>
    <cfRule type="expression" priority="138" dxfId="2">
      <formula>ISBLANK($A$8)</formula>
    </cfRule>
    <cfRule type="expression" priority="139" dxfId="1">
      <formula>$A$8&gt;0</formula>
    </cfRule>
    <cfRule type="expression" priority="140" dxfId="0">
      <formula>$A$8=0</formula>
    </cfRule>
  </conditionalFormatting>
  <conditionalFormatting sqref="A10">
    <cfRule type="expression" priority="131" dxfId="3">
      <formula>ISTEXT($A$10)</formula>
    </cfRule>
    <cfRule type="cellIs" priority="132" dxfId="3" operator="equal">
      <formula>"-"</formula>
    </cfRule>
    <cfRule type="expression" priority="133" dxfId="2">
      <formula>ISBLANK($A$10)</formula>
    </cfRule>
    <cfRule type="expression" priority="134" dxfId="1">
      <formula>$A$10&gt;0</formula>
    </cfRule>
    <cfRule type="expression" priority="135" dxfId="0">
      <formula>$A$10=0</formula>
    </cfRule>
  </conditionalFormatting>
  <conditionalFormatting sqref="A12">
    <cfRule type="expression" priority="126" dxfId="3">
      <formula>ISTEXT($A$12)</formula>
    </cfRule>
    <cfRule type="cellIs" priority="127" dxfId="3" operator="equal">
      <formula>"-"</formula>
    </cfRule>
    <cfRule type="expression" priority="128" dxfId="2">
      <formula>ISBLANK($A$12)</formula>
    </cfRule>
    <cfRule type="expression" priority="129" dxfId="1">
      <formula>$A$12&gt;0</formula>
    </cfRule>
    <cfRule type="expression" priority="130" dxfId="0">
      <formula>$A$12=0</formula>
    </cfRule>
  </conditionalFormatting>
  <conditionalFormatting sqref="A14">
    <cfRule type="expression" priority="121" dxfId="3">
      <formula>ISTEXT($A$14)</formula>
    </cfRule>
    <cfRule type="cellIs" priority="122" dxfId="3" operator="equal">
      <formula>"-"</formula>
    </cfRule>
    <cfRule type="expression" priority="123" dxfId="2">
      <formula>ISBLANK($A$14)</formula>
    </cfRule>
    <cfRule type="expression" priority="124" dxfId="1">
      <formula>$A$14&gt;0</formula>
    </cfRule>
    <cfRule type="expression" priority="125" dxfId="0">
      <formula>$A$14=0</formula>
    </cfRule>
  </conditionalFormatting>
  <conditionalFormatting sqref="A16">
    <cfRule type="expression" priority="116" dxfId="3">
      <formula>ISTEXT($A$16)</formula>
    </cfRule>
    <cfRule type="cellIs" priority="117" dxfId="3" operator="equal">
      <formula>"-"</formula>
    </cfRule>
    <cfRule type="expression" priority="118" dxfId="2">
      <formula>ISBLANK($A$16)</formula>
    </cfRule>
    <cfRule type="expression" priority="119" dxfId="1">
      <formula>$A$16&gt;0</formula>
    </cfRule>
    <cfRule type="expression" priority="120" dxfId="0">
      <formula>XFC16=0</formula>
    </cfRule>
  </conditionalFormatting>
  <conditionalFormatting sqref="A18">
    <cfRule type="expression" priority="111" dxfId="3">
      <formula>ISTEXT($A$18)</formula>
    </cfRule>
    <cfRule type="cellIs" priority="112" dxfId="3" operator="equal">
      <formula>"-"</formula>
    </cfRule>
    <cfRule type="expression" priority="113" dxfId="2">
      <formula>ISBLANK($A$18)</formula>
    </cfRule>
    <cfRule type="expression" priority="114" dxfId="1">
      <formula>$A$18&gt;0</formula>
    </cfRule>
    <cfRule type="expression" priority="115" dxfId="0">
      <formula>$A$18=0</formula>
    </cfRule>
  </conditionalFormatting>
  <conditionalFormatting sqref="A24">
    <cfRule type="expression" priority="106" dxfId="3">
      <formula>ISTEXT($A$24)</formula>
    </cfRule>
    <cfRule type="cellIs" priority="107" dxfId="3" operator="equal">
      <formula>"-"</formula>
    </cfRule>
    <cfRule type="expression" priority="108" dxfId="2">
      <formula>ISBLANK($A$24)</formula>
    </cfRule>
    <cfRule type="expression" priority="109" dxfId="1">
      <formula>$A$24&gt;0</formula>
    </cfRule>
    <cfRule type="expression" priority="110" dxfId="0">
      <formula>$A$24=0</formula>
    </cfRule>
  </conditionalFormatting>
  <conditionalFormatting sqref="A26">
    <cfRule type="expression" priority="101" dxfId="3">
      <formula>ISTEXT($A$26)</formula>
    </cfRule>
    <cfRule type="cellIs" priority="102" dxfId="3" operator="equal">
      <formula>"-"</formula>
    </cfRule>
    <cfRule type="expression" priority="103" dxfId="2">
      <formula>ISBLANK($A$26)</formula>
    </cfRule>
    <cfRule type="expression" priority="104" dxfId="1">
      <formula>$A$26&gt;0</formula>
    </cfRule>
    <cfRule type="expression" priority="105" dxfId="0">
      <formula>$A$26=0</formula>
    </cfRule>
  </conditionalFormatting>
  <conditionalFormatting sqref="A28">
    <cfRule type="expression" priority="96" dxfId="3">
      <formula>ISTEXT($A$28)</formula>
    </cfRule>
    <cfRule type="cellIs" priority="97" dxfId="3" operator="equal">
      <formula>"-"</formula>
    </cfRule>
    <cfRule type="expression" priority="98" dxfId="2">
      <formula>ISBLANK($A$28)</formula>
    </cfRule>
    <cfRule type="expression" priority="99" dxfId="1">
      <formula>$A$28&gt;0</formula>
    </cfRule>
    <cfRule type="expression" priority="100" dxfId="0">
      <formula>$A$28=0</formula>
    </cfRule>
  </conditionalFormatting>
  <conditionalFormatting sqref="A30">
    <cfRule type="expression" priority="91" dxfId="3">
      <formula>ISTEXT($A$30)</formula>
    </cfRule>
    <cfRule type="cellIs" priority="92" dxfId="3" operator="equal">
      <formula>"-"</formula>
    </cfRule>
    <cfRule type="expression" priority="93" dxfId="2">
      <formula>ISBLANK($A$30)</formula>
    </cfRule>
    <cfRule type="expression" priority="94" dxfId="1">
      <formula>$A$30&gt;0</formula>
    </cfRule>
    <cfRule type="expression" priority="95" dxfId="0">
      <formula>$A$30=0</formula>
    </cfRule>
  </conditionalFormatting>
  <conditionalFormatting sqref="G4">
    <cfRule type="expression" priority="86" dxfId="3">
      <formula>ISTEXT($G$4)</formula>
    </cfRule>
    <cfRule type="cellIs" priority="87" dxfId="3" operator="equal">
      <formula>"-"</formula>
    </cfRule>
    <cfRule type="expression" priority="88" dxfId="2">
      <formula>ISBLANK($G$4)</formula>
    </cfRule>
    <cfRule type="expression" priority="89" dxfId="1">
      <formula>$G$4&gt;0</formula>
    </cfRule>
    <cfRule type="expression" priority="90" dxfId="0">
      <formula>$G$4=0</formula>
    </cfRule>
  </conditionalFormatting>
  <conditionalFormatting sqref="G8">
    <cfRule type="expression" priority="81" dxfId="3">
      <formula>ISTEXT($G$8)</formula>
    </cfRule>
    <cfRule type="cellIs" priority="82" dxfId="3" operator="equal">
      <formula>"-"</formula>
    </cfRule>
    <cfRule type="expression" priority="83" dxfId="2">
      <formula>ISBLANK($G$8)</formula>
    </cfRule>
    <cfRule type="expression" priority="84" dxfId="1">
      <formula>$G$8&gt;0</formula>
    </cfRule>
    <cfRule type="expression" priority="85" dxfId="0">
      <formula>$G$8=0</formula>
    </cfRule>
  </conditionalFormatting>
  <conditionalFormatting sqref="G12">
    <cfRule type="expression" priority="76" dxfId="3">
      <formula>ISTEXT($G$12)</formula>
    </cfRule>
    <cfRule type="cellIs" priority="77" dxfId="3" operator="equal">
      <formula>"-"</formula>
    </cfRule>
    <cfRule type="expression" priority="78" dxfId="2">
      <formula>ISBLANK($G$12)</formula>
    </cfRule>
    <cfRule type="expression" priority="79" dxfId="1">
      <formula>$G$12&gt;0</formula>
    </cfRule>
    <cfRule type="expression" priority="80" dxfId="0">
      <formula>$G$12=0</formula>
    </cfRule>
  </conditionalFormatting>
  <conditionalFormatting sqref="G16">
    <cfRule type="expression" priority="71" dxfId="3">
      <formula>ISTEXT($G$16)</formula>
    </cfRule>
    <cfRule type="cellIs" priority="72" dxfId="3" operator="equal">
      <formula>"-"</formula>
    </cfRule>
    <cfRule type="expression" priority="73" dxfId="2">
      <formula>ISBLANK($G$16)</formula>
    </cfRule>
    <cfRule type="expression" priority="74" dxfId="1">
      <formula>$G$16&gt;0</formula>
    </cfRule>
    <cfRule type="expression" priority="75" dxfId="0">
      <formula>$G$16=0</formula>
    </cfRule>
  </conditionalFormatting>
  <conditionalFormatting sqref="F25">
    <cfRule type="expression" priority="66" dxfId="3">
      <formula>ISTEXT($F$25)</formula>
    </cfRule>
    <cfRule type="cellIs" priority="67" dxfId="3" operator="equal">
      <formula>"-"</formula>
    </cfRule>
    <cfRule type="expression" priority="68" dxfId="2">
      <formula>ISBLANK($F$25)</formula>
    </cfRule>
    <cfRule type="expression" priority="69" dxfId="1">
      <formula>$F$25&gt;0</formula>
    </cfRule>
    <cfRule type="expression" priority="70" dxfId="0">
      <formula>$F$25=0</formula>
    </cfRule>
  </conditionalFormatting>
  <conditionalFormatting sqref="F27">
    <cfRule type="expression" priority="61" dxfId="3">
      <formula>ISTEXT($F$27)</formula>
    </cfRule>
    <cfRule type="cellIs" priority="62" dxfId="3" operator="equal">
      <formula>"-"</formula>
    </cfRule>
    <cfRule type="expression" priority="63" dxfId="2">
      <formula>ISBLANK($F$27)</formula>
    </cfRule>
    <cfRule type="expression" priority="64" dxfId="1">
      <formula>$F$27&gt;0</formula>
    </cfRule>
    <cfRule type="expression" priority="65" dxfId="0">
      <formula>$F$27=0</formula>
    </cfRule>
  </conditionalFormatting>
  <conditionalFormatting sqref="F29">
    <cfRule type="expression" priority="56" dxfId="3">
      <formula>ISTEXT($F$29)</formula>
    </cfRule>
    <cfRule type="cellIs" priority="57" dxfId="3" operator="equal">
      <formula>"-"</formula>
    </cfRule>
    <cfRule type="expression" priority="58" dxfId="2">
      <formula>ISBLANK($F$29)</formula>
    </cfRule>
    <cfRule type="expression" priority="59" dxfId="1">
      <formula>$F$29&gt;0</formula>
    </cfRule>
    <cfRule type="expression" priority="60" dxfId="0">
      <formula>$F$29=0</formula>
    </cfRule>
  </conditionalFormatting>
  <conditionalFormatting sqref="F31">
    <cfRule type="expression" priority="51" dxfId="3">
      <formula>ISTEXT($F$31)</formula>
    </cfRule>
    <cfRule type="cellIs" priority="52" dxfId="3" operator="equal">
      <formula>"-"</formula>
    </cfRule>
    <cfRule type="expression" priority="53" dxfId="2">
      <formula>ISBLANK($F$31)</formula>
    </cfRule>
    <cfRule type="expression" priority="54" dxfId="1">
      <formula>$F$31&gt;0</formula>
    </cfRule>
    <cfRule type="expression" priority="55" dxfId="0">
      <formula>$F$31=0</formula>
    </cfRule>
  </conditionalFormatting>
  <conditionalFormatting sqref="K6">
    <cfRule type="expression" priority="46" dxfId="3">
      <formula>ISTEXT($K$6)</formula>
    </cfRule>
    <cfRule type="cellIs" priority="47" dxfId="3" operator="equal">
      <formula>"-"</formula>
    </cfRule>
    <cfRule type="expression" priority="48" dxfId="2">
      <formula>ISBLANK($K$6)</formula>
    </cfRule>
    <cfRule type="expression" priority="49" dxfId="1">
      <formula>$K$6&gt;0</formula>
    </cfRule>
    <cfRule type="expression" priority="50" dxfId="0">
      <formula>$K$6=0</formula>
    </cfRule>
  </conditionalFormatting>
  <conditionalFormatting sqref="K14">
    <cfRule type="expression" priority="41" dxfId="3">
      <formula>ISTEXT($K$14)</formula>
    </cfRule>
    <cfRule type="cellIs" priority="42" dxfId="3" operator="equal">
      <formula>"-"</formula>
    </cfRule>
    <cfRule type="expression" priority="43" dxfId="2">
      <formula>ISBLANK($K$14)</formula>
    </cfRule>
    <cfRule type="expression" priority="44" dxfId="1">
      <formula>$K$14&gt;0</formula>
    </cfRule>
    <cfRule type="expression" priority="45" dxfId="0">
      <formula>$K$14=0</formula>
    </cfRule>
  </conditionalFormatting>
  <conditionalFormatting sqref="K24">
    <cfRule type="expression" priority="36" dxfId="3">
      <formula>ISTEXT($K$24)</formula>
    </cfRule>
    <cfRule type="cellIs" priority="37" dxfId="3" operator="equal">
      <formula>"-"</formula>
    </cfRule>
    <cfRule type="expression" priority="38" dxfId="2">
      <formula>ISBLANK($K$24)</formula>
    </cfRule>
    <cfRule type="expression" priority="39" dxfId="1">
      <formula>$K$24&gt;0</formula>
    </cfRule>
    <cfRule type="expression" priority="40" dxfId="0">
      <formula>$K$24=0</formula>
    </cfRule>
  </conditionalFormatting>
  <conditionalFormatting sqref="K28">
    <cfRule type="expression" priority="31" dxfId="3">
      <formula>ISTEXT($K$28)</formula>
    </cfRule>
    <cfRule type="cellIs" priority="32" dxfId="3" operator="equal">
      <formula>"-"</formula>
    </cfRule>
    <cfRule type="expression" priority="33" dxfId="2">
      <formula>ISBLANK($K$28)</formula>
    </cfRule>
    <cfRule type="expression" priority="34" dxfId="1">
      <formula>$K$28&gt;0</formula>
    </cfRule>
    <cfRule type="expression" priority="35" dxfId="0">
      <formula>$K$28=0</formula>
    </cfRule>
  </conditionalFormatting>
  <conditionalFormatting sqref="O10">
    <cfRule type="expression" priority="26" dxfId="3">
      <formula>ISTEXT($O$10)</formula>
    </cfRule>
    <cfRule type="cellIs" priority="27" dxfId="3" operator="equal">
      <formula>"-"</formula>
    </cfRule>
    <cfRule type="expression" priority="28" dxfId="2">
      <formula>ISBLANK($O$10)</formula>
    </cfRule>
    <cfRule type="expression" priority="29" dxfId="1">
      <formula>$O$10&gt;0</formula>
    </cfRule>
    <cfRule type="expression" priority="30" dxfId="0">
      <formula>$O$10=0</formula>
    </cfRule>
  </conditionalFormatting>
  <conditionalFormatting sqref="O24">
    <cfRule type="expression" priority="21" dxfId="3">
      <formula>ISTEXT($O$24)</formula>
    </cfRule>
    <cfRule type="cellIs" priority="22" dxfId="3" operator="equal">
      <formula>"-"</formula>
    </cfRule>
    <cfRule type="expression" priority="23" dxfId="2">
      <formula>ISBLANK($O$24)</formula>
    </cfRule>
    <cfRule type="expression" priority="24" dxfId="1">
      <formula>$O$24&gt;0</formula>
    </cfRule>
    <cfRule type="expression" priority="25" dxfId="0">
      <formula>$O$24=0</formula>
    </cfRule>
  </conditionalFormatting>
  <conditionalFormatting sqref="O28">
    <cfRule type="expression" priority="16" dxfId="3">
      <formula>ISTEXT($O$28)</formula>
    </cfRule>
    <cfRule type="cellIs" priority="17" dxfId="3" operator="equal">
      <formula>"-"</formula>
    </cfRule>
    <cfRule type="expression" priority="18" dxfId="2">
      <formula>ISBLANK($O$28)</formula>
    </cfRule>
    <cfRule type="expression" priority="19" dxfId="1">
      <formula>$O$28&gt;0</formula>
    </cfRule>
    <cfRule type="expression" priority="20" dxfId="0">
      <formula>$O$28=0</formula>
    </cfRule>
  </conditionalFormatting>
  <conditionalFormatting sqref="S26">
    <cfRule type="expression" priority="11" dxfId="3">
      <formula>ISTEXT($S$26)</formula>
    </cfRule>
    <cfRule type="cellIs" priority="12" dxfId="3" operator="equal">
      <formula>"-"</formula>
    </cfRule>
    <cfRule type="expression" priority="13" dxfId="2">
      <formula>ISBLANK($S$26)</formula>
    </cfRule>
    <cfRule type="expression" priority="14" dxfId="1">
      <formula>$S$26&gt;0</formula>
    </cfRule>
    <cfRule type="expression" priority="15" dxfId="0">
      <formula>$S$26=0</formula>
    </cfRule>
  </conditionalFormatting>
  <conditionalFormatting sqref="V18">
    <cfRule type="expression" priority="6" dxfId="3">
      <formula>ISTEXT($V$18)</formula>
    </cfRule>
    <cfRule type="cellIs" priority="7" dxfId="3" operator="equal">
      <formula>"-"</formula>
    </cfRule>
    <cfRule type="expression" priority="8" dxfId="2">
      <formula>ISBLANK($V$18)</formula>
    </cfRule>
    <cfRule type="expression" priority="9" dxfId="1">
      <formula>$V$18&gt;0</formula>
    </cfRule>
    <cfRule type="expression" priority="10" dxfId="0">
      <formula>$V$18=0</formula>
    </cfRule>
  </conditionalFormatting>
  <conditionalFormatting sqref="C17">
    <cfRule type="expression" priority="1" dxfId="3">
      <formula>ISTEXT($A$16)</formula>
    </cfRule>
    <cfRule type="cellIs" priority="2" dxfId="3" operator="equal">
      <formula>"-"</formula>
    </cfRule>
    <cfRule type="expression" priority="3" dxfId="66">
      <formula>ISBLANK($A$16)</formula>
    </cfRule>
    <cfRule type="expression" priority="4" dxfId="1">
      <formula>$A$16&gt;0</formula>
    </cfRule>
    <cfRule type="expression" priority="5" dxfId="0">
      <formula>A17=0</formula>
    </cfRule>
  </conditionalFormatting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8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F45"/>
  <sheetViews>
    <sheetView workbookViewId="0" topLeftCell="A7">
      <selection activeCell="C18" sqref="C18"/>
    </sheetView>
  </sheetViews>
  <sheetFormatPr defaultColWidth="11.421875" defaultRowHeight="1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421875" style="1" customWidth="1"/>
    <col min="28" max="28" width="11.421875" style="1" customWidth="1"/>
    <col min="29" max="29" width="6.421875" style="1" customWidth="1"/>
    <col min="30" max="30" width="22.28125" style="1" customWidth="1"/>
    <col min="31" max="16384" width="11.421875" style="1" customWidth="1"/>
  </cols>
  <sheetData>
    <row r="1" spans="1:30" ht="48.75" customHeight="1">
      <c r="A1" s="161" t="s">
        <v>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20" ht="17.1" customHeight="1">
      <c r="A2" s="71"/>
      <c r="B2" s="71"/>
      <c r="C2" s="71" t="s">
        <v>18</v>
      </c>
      <c r="D2" s="71"/>
      <c r="E2" s="71"/>
      <c r="F2" s="71"/>
      <c r="G2" s="71" t="s">
        <v>19</v>
      </c>
      <c r="H2" s="71"/>
      <c r="I2" s="71"/>
      <c r="J2" s="71"/>
      <c r="K2" s="71" t="s">
        <v>20</v>
      </c>
      <c r="L2" s="71"/>
      <c r="M2" s="71"/>
      <c r="N2" s="71"/>
      <c r="O2" s="71" t="s">
        <v>21</v>
      </c>
      <c r="P2" s="71"/>
      <c r="Q2" s="71"/>
      <c r="R2" s="71"/>
      <c r="S2" s="71"/>
      <c r="T2" s="71"/>
    </row>
    <row r="3" spans="1:32" ht="17.1" customHeight="1">
      <c r="A3" s="71"/>
      <c r="B3" s="162"/>
      <c r="C3" s="162"/>
      <c r="D3" s="162"/>
      <c r="E3" s="71"/>
      <c r="F3" s="153"/>
      <c r="G3" s="153"/>
      <c r="H3" s="153"/>
      <c r="I3" s="71"/>
      <c r="J3" s="153"/>
      <c r="K3" s="153"/>
      <c r="L3" s="153"/>
      <c r="M3" s="71"/>
      <c r="N3" s="153"/>
      <c r="O3" s="153"/>
      <c r="P3" s="153"/>
      <c r="Q3" s="80"/>
      <c r="R3" s="80"/>
      <c r="S3" s="71"/>
      <c r="T3" s="71"/>
      <c r="U3" s="42"/>
      <c r="V3" s="42"/>
      <c r="W3" s="42"/>
      <c r="X3" s="42"/>
      <c r="Y3" s="42"/>
      <c r="Z3" s="42"/>
      <c r="AA3" s="42"/>
      <c r="AB3" s="36"/>
      <c r="AC3" s="36"/>
      <c r="AD3" s="36"/>
      <c r="AE3" s="56"/>
      <c r="AF3" s="56"/>
    </row>
    <row r="4" spans="1:32" ht="17.1" customHeight="1">
      <c r="A4" s="71"/>
      <c r="B4" s="163"/>
      <c r="C4" s="163"/>
      <c r="D4" s="163"/>
      <c r="E4" s="71"/>
      <c r="F4" s="147"/>
      <c r="G4" s="147"/>
      <c r="H4" s="147"/>
      <c r="I4" s="71"/>
      <c r="J4" s="147"/>
      <c r="K4" s="147"/>
      <c r="L4" s="147"/>
      <c r="M4" s="71"/>
      <c r="N4" s="147"/>
      <c r="O4" s="147"/>
      <c r="P4" s="147"/>
      <c r="Q4" s="80"/>
      <c r="R4" s="80"/>
      <c r="S4" s="71"/>
      <c r="T4" s="71"/>
      <c r="U4" s="42"/>
      <c r="V4" s="42"/>
      <c r="W4" s="42"/>
      <c r="X4" s="42"/>
      <c r="Y4" s="42"/>
      <c r="Z4" s="42"/>
      <c r="AA4" s="42"/>
      <c r="AB4" s="36"/>
      <c r="AC4" s="36"/>
      <c r="AD4" s="36"/>
      <c r="AE4" s="56"/>
      <c r="AF4" s="56"/>
    </row>
    <row r="5" spans="1:32" ht="17.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80"/>
      <c r="P5" s="80"/>
      <c r="Q5" s="80"/>
      <c r="R5" s="80"/>
      <c r="S5" s="71"/>
      <c r="T5" s="71"/>
      <c r="U5" s="42"/>
      <c r="V5" s="42"/>
      <c r="W5" s="42"/>
      <c r="X5" s="42"/>
      <c r="Y5" s="42"/>
      <c r="Z5" s="42"/>
      <c r="AA5" s="42"/>
      <c r="AB5" s="36"/>
      <c r="AC5" s="36"/>
      <c r="AD5" s="36"/>
      <c r="AE5" s="56"/>
      <c r="AF5" s="56"/>
    </row>
    <row r="6" spans="1:32" ht="17.1" customHeight="1">
      <c r="A6" s="71"/>
      <c r="B6" s="156" t="s">
        <v>22</v>
      </c>
      <c r="C6" s="156"/>
      <c r="D6" s="156"/>
      <c r="E6" s="71"/>
      <c r="F6" s="71"/>
      <c r="G6" s="71"/>
      <c r="H6" s="71"/>
      <c r="I6" s="71"/>
      <c r="J6" s="71"/>
      <c r="K6" s="71"/>
      <c r="L6" s="71"/>
      <c r="M6" s="71"/>
      <c r="N6" s="71"/>
      <c r="O6" s="80"/>
      <c r="P6" s="80"/>
      <c r="Q6" s="80"/>
      <c r="R6" s="80"/>
      <c r="S6" s="71"/>
      <c r="T6" s="71"/>
      <c r="U6" s="42"/>
      <c r="V6" s="42"/>
      <c r="W6" s="42"/>
      <c r="X6" s="42"/>
      <c r="Y6" s="42"/>
      <c r="Z6" s="42"/>
      <c r="AA6" s="42"/>
      <c r="AB6" s="36"/>
      <c r="AC6" s="36"/>
      <c r="AD6" s="36"/>
      <c r="AE6" s="56"/>
      <c r="AF6" s="56"/>
    </row>
    <row r="7" spans="1:32" ht="17.1" customHeight="1" thickBot="1">
      <c r="A7" s="71"/>
      <c r="B7" s="71"/>
      <c r="C7" s="71"/>
      <c r="D7" s="71"/>
      <c r="E7" s="71"/>
      <c r="F7" s="71"/>
      <c r="G7" s="156" t="s">
        <v>23</v>
      </c>
      <c r="H7" s="156"/>
      <c r="I7" s="71"/>
      <c r="J7" s="71"/>
      <c r="K7" s="71"/>
      <c r="L7" s="71"/>
      <c r="M7" s="71"/>
      <c r="N7" s="71"/>
      <c r="O7" s="122"/>
      <c r="P7" s="122"/>
      <c r="Q7" s="122"/>
      <c r="R7" s="122"/>
      <c r="S7" s="71"/>
      <c r="T7" s="71"/>
      <c r="U7" s="58"/>
      <c r="V7" s="58"/>
      <c r="W7" s="58"/>
      <c r="X7" s="58"/>
      <c r="Y7" s="43"/>
      <c r="Z7" s="43"/>
      <c r="AA7" s="43"/>
      <c r="AB7" s="36"/>
      <c r="AC7" s="36"/>
      <c r="AD7" s="36"/>
      <c r="AE7" s="56"/>
      <c r="AF7" s="56"/>
    </row>
    <row r="8" spans="1:32" ht="17.1" customHeight="1" thickBot="1">
      <c r="A8" s="144"/>
      <c r="B8" s="54">
        <v>1</v>
      </c>
      <c r="C8" s="78" t="str">
        <f ca="1">IF(B8&gt;Namen!$A$33,"-",INDIRECT("Namen!"&amp;"b"&amp;B8))</f>
        <v>Karol</v>
      </c>
      <c r="D8" s="52"/>
      <c r="E8" s="81">
        <v>1</v>
      </c>
      <c r="F8" s="71"/>
      <c r="G8" s="113"/>
      <c r="H8" s="71"/>
      <c r="I8" s="71"/>
      <c r="J8" s="71"/>
      <c r="K8" s="71"/>
      <c r="L8" s="71"/>
      <c r="M8" s="71"/>
      <c r="N8" s="71"/>
      <c r="O8" s="71"/>
      <c r="P8" s="71"/>
      <c r="Q8" s="71"/>
      <c r="R8" s="82"/>
      <c r="S8" s="82"/>
      <c r="T8" s="82"/>
      <c r="U8" s="32"/>
      <c r="V8" s="32"/>
      <c r="Y8" s="36"/>
      <c r="Z8" s="36"/>
      <c r="AA8" s="36"/>
      <c r="AB8" s="36"/>
      <c r="AC8" s="36"/>
      <c r="AD8" s="36"/>
      <c r="AE8" s="56"/>
      <c r="AF8" s="56"/>
    </row>
    <row r="9" spans="1:32" ht="17.1" customHeight="1" thickBot="1">
      <c r="A9" s="145"/>
      <c r="B9" s="83">
        <v>8</v>
      </c>
      <c r="C9" s="79" t="str">
        <f ca="1">IF(B9&gt;Namen!$A$33,"-",INDIRECT("Namen!"&amp;"b"&amp;B9))</f>
        <v>Heinz</v>
      </c>
      <c r="D9" s="66"/>
      <c r="E9" s="124"/>
      <c r="F9" s="84"/>
      <c r="G9" s="78" t="str">
        <f>(IF(OR(D8&lt;&gt;"",D9&lt;&gt;""),IF(OR(D8&gt;D9,C9="-"),C8,C9),""))</f>
        <v/>
      </c>
      <c r="H9" s="52"/>
      <c r="I9" s="85">
        <v>5</v>
      </c>
      <c r="J9" s="71"/>
      <c r="K9" s="156" t="s">
        <v>3</v>
      </c>
      <c r="L9" s="156"/>
      <c r="M9" s="71"/>
      <c r="N9" s="122"/>
      <c r="O9" s="158" t="s">
        <v>4</v>
      </c>
      <c r="P9" s="158"/>
      <c r="Q9" s="158"/>
      <c r="R9" s="158"/>
      <c r="S9" s="82"/>
      <c r="T9" s="82"/>
      <c r="U9" s="32"/>
      <c r="V9" s="32"/>
      <c r="Y9" s="36"/>
      <c r="Z9" s="36"/>
      <c r="AA9" s="36"/>
      <c r="AB9" s="36"/>
      <c r="AC9" s="36"/>
      <c r="AD9" s="36"/>
      <c r="AE9" s="56"/>
      <c r="AF9" s="56"/>
    </row>
    <row r="10" spans="1:32" ht="17.1" customHeight="1" thickBot="1">
      <c r="A10" s="144"/>
      <c r="B10" s="54">
        <v>5</v>
      </c>
      <c r="C10" s="78" t="str">
        <f ca="1">IF(B10&gt;Namen!$A$33,"-",INDIRECT("Namen!"&amp;"b"&amp;B10))</f>
        <v>Jörg</v>
      </c>
      <c r="D10" s="52"/>
      <c r="E10" s="81">
        <v>2</v>
      </c>
      <c r="F10" s="66"/>
      <c r="G10" s="79" t="str">
        <f>(IF(OR(D10&lt;&gt;"",D11&lt;&gt;""),IF(OR(D10&gt;D11,C11="-"),C10,C11),""))</f>
        <v/>
      </c>
      <c r="H10" s="53"/>
      <c r="I10" s="83"/>
      <c r="J10" s="71"/>
      <c r="K10" s="113"/>
      <c r="L10" s="71"/>
      <c r="M10" s="71"/>
      <c r="N10" s="122"/>
      <c r="O10" s="122"/>
      <c r="P10" s="122"/>
      <c r="Q10" s="71"/>
      <c r="R10" s="71"/>
      <c r="S10" s="71"/>
      <c r="T10" s="71"/>
      <c r="Y10" s="36"/>
      <c r="Z10" s="36"/>
      <c r="AA10" s="36"/>
      <c r="AB10" s="36"/>
      <c r="AC10" s="36"/>
      <c r="AD10" s="36"/>
      <c r="AE10" s="56"/>
      <c r="AF10" s="56"/>
    </row>
    <row r="11" spans="1:31" ht="17.1" customHeight="1" thickBot="1">
      <c r="A11" s="145"/>
      <c r="B11" s="55">
        <v>4</v>
      </c>
      <c r="C11" s="79" t="str">
        <f ca="1">IF(B11&gt;Namen!$A$33,"-",INDIRECT("Namen!"&amp;"b"&amp;B11))</f>
        <v>Erwin</v>
      </c>
      <c r="D11" s="53"/>
      <c r="E11" s="124"/>
      <c r="F11" s="71"/>
      <c r="G11" s="71"/>
      <c r="H11" s="71"/>
      <c r="I11" s="86"/>
      <c r="J11" s="87"/>
      <c r="K11" s="111" t="str">
        <f>(IF(OR(H9&lt;&gt;"",H10&lt;&gt;""),IF(OR(H9&gt;H10,G10="-"),G9,G10),""))</f>
        <v/>
      </c>
      <c r="L11" s="52"/>
      <c r="M11" s="85">
        <v>13</v>
      </c>
      <c r="N11" s="88"/>
      <c r="O11" s="159" t="str">
        <f>(IF(OR(L11&lt;&gt;"",L12&lt;&gt;""),IF(OR(L11&gt;L12,K12="-"),K11,K12),""))</f>
        <v/>
      </c>
      <c r="P11" s="52"/>
      <c r="Q11" s="54"/>
      <c r="R11" s="159" t="str">
        <f>(IF(OR(P19&lt;&gt;"",P20&lt;&gt;""),IF(OR(P19&gt;P20,O20="-"),O19,O20),""))</f>
        <v/>
      </c>
      <c r="S11" s="122"/>
      <c r="T11" s="122"/>
      <c r="U11" s="154"/>
      <c r="V11" s="58"/>
      <c r="W11" s="58"/>
      <c r="Y11" s="36"/>
      <c r="Z11" s="36"/>
      <c r="AA11" s="36"/>
      <c r="AB11" s="36"/>
      <c r="AC11" s="36"/>
      <c r="AD11" s="36"/>
      <c r="AE11" s="56"/>
    </row>
    <row r="12" spans="1:31" ht="17.1" customHeight="1" thickBot="1">
      <c r="A12" s="144"/>
      <c r="B12" s="54">
        <v>3</v>
      </c>
      <c r="C12" s="78" t="str">
        <f ca="1">IF(B12&gt;Namen!$A$33,"-",INDIRECT("Namen!"&amp;"b"&amp;B12))</f>
        <v>Marc</v>
      </c>
      <c r="D12" s="52"/>
      <c r="E12" s="89">
        <v>3</v>
      </c>
      <c r="F12" s="71"/>
      <c r="G12" s="114"/>
      <c r="H12" s="71"/>
      <c r="I12" s="86"/>
      <c r="J12" s="90"/>
      <c r="K12" s="112" t="str">
        <f>(IF(OR(H13&lt;&gt;"",H14&lt;&gt;""),IF(OR(H13&gt;H14,G14="-"),G13,G14),""))</f>
        <v/>
      </c>
      <c r="L12" s="53"/>
      <c r="M12" s="91"/>
      <c r="N12" s="92"/>
      <c r="O12" s="160"/>
      <c r="P12" s="53"/>
      <c r="Q12" s="55"/>
      <c r="R12" s="160"/>
      <c r="S12" s="93"/>
      <c r="T12" s="122"/>
      <c r="U12" s="154"/>
      <c r="V12" s="58"/>
      <c r="W12" s="58"/>
      <c r="Y12" s="36"/>
      <c r="Z12" s="36"/>
      <c r="AA12" s="36"/>
      <c r="AB12" s="36"/>
      <c r="AC12" s="36"/>
      <c r="AD12" s="36"/>
      <c r="AE12" s="56"/>
    </row>
    <row r="13" spans="1:32" ht="17.1" customHeight="1" thickBot="1">
      <c r="A13" s="145"/>
      <c r="B13" s="55">
        <v>6</v>
      </c>
      <c r="C13" s="79" t="str">
        <f ca="1">IF(B13&gt;Namen!$A$33,"-",INDIRECT("Namen!"&amp;"b"&amp;B13))</f>
        <v>Frank G.</v>
      </c>
      <c r="D13" s="53"/>
      <c r="E13" s="124"/>
      <c r="F13" s="87"/>
      <c r="G13" s="111" t="str">
        <f>(IF(OR(D12&lt;&gt;"",D13&lt;&gt;""),IF(OR(D12&gt;D13,C13="-"),C12,C13),""))</f>
        <v/>
      </c>
      <c r="H13" s="52"/>
      <c r="I13" s="94">
        <v>6</v>
      </c>
      <c r="J13" s="71"/>
      <c r="K13" s="71"/>
      <c r="L13" s="71"/>
      <c r="M13" s="122"/>
      <c r="N13" s="122"/>
      <c r="O13" s="122"/>
      <c r="P13" s="122"/>
      <c r="Q13" s="122"/>
      <c r="R13" s="71"/>
      <c r="S13" s="86"/>
      <c r="T13" s="122"/>
      <c r="U13" s="58"/>
      <c r="V13" s="58"/>
      <c r="W13" s="58"/>
      <c r="Y13" s="36"/>
      <c r="Z13" s="36"/>
      <c r="AA13" s="36"/>
      <c r="AB13" s="36"/>
      <c r="AC13" s="36"/>
      <c r="AD13" s="36"/>
      <c r="AE13" s="56"/>
      <c r="AF13" s="56"/>
    </row>
    <row r="14" spans="1:32" ht="17.1" customHeight="1" thickBot="1">
      <c r="A14" s="144"/>
      <c r="B14" s="54">
        <v>7</v>
      </c>
      <c r="C14" s="78" t="str">
        <f ca="1">IF(B14&gt;Namen!$A$33,"-",INDIRECT("Namen!"&amp;"b"&amp;B14))</f>
        <v>Frank B.</v>
      </c>
      <c r="D14" s="52"/>
      <c r="E14" s="81">
        <v>4</v>
      </c>
      <c r="F14" s="90"/>
      <c r="G14" s="112" t="str">
        <f>(IF(OR(D14&lt;&gt;"",D15&lt;&gt;""),IF(OR(D14&lt;D15,C14="-"),C15,C14),""))</f>
        <v/>
      </c>
      <c r="H14" s="53"/>
      <c r="I14" s="91"/>
      <c r="J14" s="71"/>
      <c r="K14" s="71"/>
      <c r="L14" s="71"/>
      <c r="M14" s="122"/>
      <c r="N14" s="122"/>
      <c r="O14" s="122"/>
      <c r="P14" s="122"/>
      <c r="Q14" s="122"/>
      <c r="R14" s="71"/>
      <c r="S14" s="86"/>
      <c r="T14" s="122"/>
      <c r="U14" s="58"/>
      <c r="V14" s="58"/>
      <c r="W14" s="58"/>
      <c r="Y14" s="36"/>
      <c r="Z14" s="36"/>
      <c r="AA14" s="36"/>
      <c r="AB14" s="36"/>
      <c r="AC14" s="36"/>
      <c r="AD14" s="36"/>
      <c r="AE14" s="56"/>
      <c r="AF14" s="56"/>
    </row>
    <row r="15" spans="1:32" ht="17.1" customHeight="1" thickBot="1">
      <c r="A15" s="145"/>
      <c r="B15" s="55">
        <v>2</v>
      </c>
      <c r="C15" s="79" t="str">
        <f ca="1">IF(B15&gt;Namen!$A$33,"-",INDIRECT("Namen!"&amp;"b"&amp;B15))</f>
        <v>Nils</v>
      </c>
      <c r="D15" s="53"/>
      <c r="E15" s="71"/>
      <c r="F15" s="71"/>
      <c r="G15" s="71"/>
      <c r="H15" s="71"/>
      <c r="I15" s="71"/>
      <c r="J15" s="71"/>
      <c r="K15" s="71"/>
      <c r="L15" s="71"/>
      <c r="M15" s="122"/>
      <c r="N15" s="122"/>
      <c r="O15" s="122"/>
      <c r="P15" s="122"/>
      <c r="Q15" s="122"/>
      <c r="R15" s="71"/>
      <c r="S15" s="86"/>
      <c r="T15" s="122"/>
      <c r="U15" s="58"/>
      <c r="V15" s="58"/>
      <c r="W15" s="58"/>
      <c r="Y15" s="36"/>
      <c r="Z15" s="36"/>
      <c r="AA15" s="36"/>
      <c r="AB15" s="36"/>
      <c r="AC15" s="36"/>
      <c r="AD15" s="36"/>
      <c r="AE15" s="56"/>
      <c r="AF15" s="56"/>
    </row>
    <row r="16" spans="1:30" ht="17.1" customHeight="1">
      <c r="A16" s="71"/>
      <c r="B16" s="122"/>
      <c r="C16" s="122"/>
      <c r="D16" s="122"/>
      <c r="E16" s="95"/>
      <c r="F16" s="122"/>
      <c r="G16" s="122"/>
      <c r="H16" s="122"/>
      <c r="I16" s="122"/>
      <c r="J16" s="122"/>
      <c r="K16" s="122"/>
      <c r="L16" s="122"/>
      <c r="M16" s="122"/>
      <c r="N16" s="71"/>
      <c r="O16" s="71"/>
      <c r="P16" s="71"/>
      <c r="Q16" s="122"/>
      <c r="R16" s="71"/>
      <c r="S16" s="86"/>
      <c r="T16" s="96"/>
      <c r="U16" s="41"/>
      <c r="V16" s="41"/>
      <c r="W16" s="41"/>
      <c r="Y16" s="36"/>
      <c r="Z16" s="36"/>
      <c r="AA16" s="36"/>
      <c r="AB16" s="36"/>
      <c r="AC16" s="36"/>
      <c r="AD16" s="36"/>
    </row>
    <row r="17" spans="1:30" ht="21.75" thickBot="1">
      <c r="A17" s="71"/>
      <c r="B17" s="155" t="s">
        <v>8</v>
      </c>
      <c r="C17" s="155"/>
      <c r="D17" s="155"/>
      <c r="E17" s="71"/>
      <c r="F17" s="156" t="s">
        <v>10</v>
      </c>
      <c r="G17" s="156"/>
      <c r="H17" s="156"/>
      <c r="I17" s="71"/>
      <c r="J17" s="71"/>
      <c r="K17" s="156" t="s">
        <v>11</v>
      </c>
      <c r="L17" s="156"/>
      <c r="M17" s="71"/>
      <c r="N17" s="157" t="s">
        <v>12</v>
      </c>
      <c r="O17" s="157"/>
      <c r="P17" s="157"/>
      <c r="Q17" s="71"/>
      <c r="R17" s="97"/>
      <c r="S17" s="98"/>
      <c r="T17" s="122"/>
      <c r="U17" s="58"/>
      <c r="V17" s="58"/>
      <c r="W17" s="58"/>
      <c r="X17" s="58"/>
      <c r="Y17" s="36"/>
      <c r="Z17" s="36"/>
      <c r="AA17" s="36"/>
      <c r="AB17" s="36"/>
      <c r="AC17" s="36"/>
      <c r="AD17" s="36"/>
    </row>
    <row r="18" spans="1:30" ht="16.5" thickBot="1">
      <c r="A18" s="144"/>
      <c r="B18" s="99">
        <v>1</v>
      </c>
      <c r="C18" s="78" t="str">
        <f>(IF(OR(D8&lt;&gt;"",D9&lt;&gt;""),IF(D8&lt;&gt;"-",IF(D8&lt;D9,C8,C9),"-"),""))</f>
        <v/>
      </c>
      <c r="D18" s="52"/>
      <c r="E18" s="100"/>
      <c r="F18" s="101">
        <v>6</v>
      </c>
      <c r="G18" s="111" t="str">
        <f>(IF(OR(H13&lt;&gt;"",H14&lt;&gt;""),IF(OR(H13&lt;H14,G14="-"),G13,G14),""))</f>
        <v/>
      </c>
      <c r="H18" s="52"/>
      <c r="I18" s="71"/>
      <c r="J18" s="71"/>
      <c r="K18" s="113"/>
      <c r="L18" s="71"/>
      <c r="M18" s="71"/>
      <c r="N18" s="71"/>
      <c r="O18" s="113"/>
      <c r="P18" s="71"/>
      <c r="Q18" s="71"/>
      <c r="R18" s="122"/>
      <c r="S18" s="86"/>
      <c r="T18" s="95"/>
      <c r="U18" s="58"/>
      <c r="V18" s="58"/>
      <c r="W18" s="58"/>
      <c r="X18" s="58"/>
      <c r="Y18" s="36"/>
      <c r="Z18" s="36"/>
      <c r="AA18" s="36"/>
      <c r="AB18" s="36"/>
      <c r="AC18" s="36"/>
      <c r="AD18" s="36"/>
    </row>
    <row r="19" spans="1:30" ht="16.5" thickBot="1">
      <c r="A19" s="145"/>
      <c r="B19" s="102">
        <v>2</v>
      </c>
      <c r="C19" s="79" t="str">
        <f>(IF(OR(D10&lt;&gt;"",D11&lt;&gt;""),IF(D10&lt;&gt;"-",IF(D10&lt;D11,C10,C11),"-"),""))</f>
        <v/>
      </c>
      <c r="D19" s="53"/>
      <c r="E19" s="103"/>
      <c r="F19" s="114"/>
      <c r="G19" s="112" t="str">
        <f>(IF(OR(D18&lt;&gt;"",D19&lt;&gt;""),IF(OR(D18&gt;D19,C19="-"),C18,C19),""))</f>
        <v/>
      </c>
      <c r="H19" s="53"/>
      <c r="I19" s="104"/>
      <c r="J19" s="87"/>
      <c r="K19" s="111" t="str">
        <f>(IF(OR(H18&lt;&gt;"",H19&lt;&gt;""),IF(OR(H18&gt;H19,G19="-"),G18,G19),""))</f>
        <v/>
      </c>
      <c r="L19" s="52"/>
      <c r="M19" s="100"/>
      <c r="N19" s="99">
        <v>13</v>
      </c>
      <c r="O19" s="111" t="str">
        <f>(IF(OR(L19&lt;&gt;"",L20&lt;&gt;""),IF(OR(L19&gt;L20,K20="-"),K19,K20),""))</f>
        <v/>
      </c>
      <c r="P19" s="52"/>
      <c r="Q19" s="105"/>
      <c r="R19" s="121"/>
      <c r="S19" s="106"/>
      <c r="T19" s="95"/>
      <c r="U19" s="58"/>
      <c r="V19" s="58"/>
      <c r="W19" s="58"/>
      <c r="X19" s="58"/>
      <c r="Y19" s="36"/>
      <c r="Z19" s="36"/>
      <c r="AA19" s="36"/>
      <c r="AB19" s="36"/>
      <c r="AC19" s="36"/>
      <c r="AD19" s="36"/>
    </row>
    <row r="20" spans="1:28" ht="16.5" thickBot="1">
      <c r="A20" s="144"/>
      <c r="B20" s="99">
        <v>3</v>
      </c>
      <c r="C20" s="78" t="str">
        <f>(IF(OR(D12&lt;&gt;"",D13&lt;&gt;""),IF(D12&lt;&gt;"-",IF(D12&lt;D13,C12,C13),"-"),""))</f>
        <v/>
      </c>
      <c r="D20" s="52"/>
      <c r="E20" s="100"/>
      <c r="F20" s="101">
        <v>5</v>
      </c>
      <c r="G20" s="111" t="str">
        <f>(IF(OR(H9&lt;&gt;"",H10&lt;&gt;""),IF(OR(H9&lt;H10,G10="-"),G9,G10),""))</f>
        <v/>
      </c>
      <c r="H20" s="52"/>
      <c r="I20" s="121"/>
      <c r="J20" s="90"/>
      <c r="K20" s="112" t="str">
        <f>(IF(OR(H20&lt;&gt;"",H21&lt;&gt;""),IF(OR(H20&gt;H21,G21="-"),G20,G21),""))</f>
        <v/>
      </c>
      <c r="L20" s="53"/>
      <c r="M20" s="103"/>
      <c r="N20" s="102"/>
      <c r="O20" s="112" t="str">
        <f>(IF(OR(L19&lt;&gt;"",L20&lt;&gt;""),IF(OR(L19&gt;L20,K20="-"),K19,K20),""))</f>
        <v/>
      </c>
      <c r="P20" s="53"/>
      <c r="Q20" s="91"/>
      <c r="R20" s="122"/>
      <c r="S20" s="122"/>
      <c r="T20" s="122"/>
      <c r="U20" s="58"/>
      <c r="V20" s="58"/>
      <c r="W20" s="58"/>
      <c r="X20" s="58"/>
      <c r="Z20" s="36"/>
      <c r="AA20" s="36"/>
      <c r="AB20" s="36"/>
    </row>
    <row r="21" spans="1:20" ht="16.5" thickBot="1">
      <c r="A21" s="145"/>
      <c r="B21" s="102">
        <v>4</v>
      </c>
      <c r="C21" s="79" t="str">
        <f>(IF(OR(D14&lt;&gt;"",D15&lt;&gt;""),IF(D14&lt;&gt;"-",IF(D14&lt;D15,C14,C15),"-"),""))</f>
        <v/>
      </c>
      <c r="D21" s="53"/>
      <c r="E21" s="103"/>
      <c r="F21" s="114"/>
      <c r="G21" s="112" t="str">
        <f>(IF(OR(D20&lt;&gt;"",D21&lt;&gt;""),IF(OR(D20&gt;D21,C21="-"),C20,C21),""))</f>
        <v/>
      </c>
      <c r="H21" s="53"/>
      <c r="I21" s="89"/>
      <c r="J21" s="71"/>
      <c r="K21" s="71"/>
      <c r="L21" s="71"/>
      <c r="M21" s="71"/>
      <c r="N21" s="71"/>
      <c r="O21" s="71"/>
      <c r="P21" s="71"/>
      <c r="Q21" s="122"/>
      <c r="R21" s="122"/>
      <c r="S21" s="122"/>
      <c r="T21" s="122"/>
    </row>
    <row r="22" spans="1:25" ht="21">
      <c r="A22" s="71"/>
      <c r="B22" s="95"/>
      <c r="C22" s="122"/>
      <c r="D22" s="122"/>
      <c r="E22" s="122"/>
      <c r="F22" s="95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7"/>
      <c r="V22" s="56"/>
      <c r="W22" s="56"/>
      <c r="X22" s="56"/>
      <c r="Y22" s="56"/>
    </row>
    <row r="23" spans="1:25" ht="15.75">
      <c r="A23" s="71"/>
      <c r="B23" s="95"/>
      <c r="C23" s="132" t="s">
        <v>17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22"/>
      <c r="Q23" s="122"/>
      <c r="R23" s="71"/>
      <c r="S23" s="71"/>
      <c r="T23" s="122"/>
      <c r="V23" s="56"/>
      <c r="W23" s="56"/>
      <c r="X23" s="56"/>
      <c r="Y23" s="56"/>
    </row>
    <row r="24" spans="1:27" ht="15.6" customHeight="1">
      <c r="A24" s="71"/>
      <c r="B24" s="95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08"/>
      <c r="P24" s="122"/>
      <c r="Q24" s="122"/>
      <c r="R24" s="71"/>
      <c r="S24" s="71"/>
      <c r="T24" s="122"/>
      <c r="U24" s="58"/>
      <c r="V24" s="58"/>
      <c r="W24" s="58"/>
      <c r="X24" s="56"/>
      <c r="Y24" s="56"/>
      <c r="Z24" s="56"/>
      <c r="AA24" s="56"/>
    </row>
    <row r="25" spans="1:27" ht="15.6" customHeight="1">
      <c r="A25" s="71"/>
      <c r="B25" s="95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08"/>
      <c r="P25" s="122"/>
      <c r="Q25" s="122"/>
      <c r="R25" s="109"/>
      <c r="S25" s="109"/>
      <c r="T25" s="122"/>
      <c r="U25" s="58"/>
      <c r="V25" s="58"/>
      <c r="W25" s="58"/>
      <c r="X25" s="56"/>
      <c r="Y25" s="56"/>
      <c r="Z25" s="56"/>
      <c r="AA25" s="56"/>
    </row>
    <row r="26" spans="1:25" ht="15.6" customHeight="1">
      <c r="A26" s="71"/>
      <c r="B26" s="7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08"/>
      <c r="P26" s="71"/>
      <c r="Q26" s="71"/>
      <c r="R26" s="71"/>
      <c r="S26" s="71"/>
      <c r="T26" s="122"/>
      <c r="V26" s="38"/>
      <c r="W26" s="38"/>
      <c r="X26" s="56"/>
      <c r="Y26" s="56"/>
    </row>
    <row r="27" spans="1:25" ht="15.6" customHeight="1">
      <c r="A27" s="71"/>
      <c r="B27" s="71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08"/>
      <c r="P27" s="71"/>
      <c r="Q27" s="71"/>
      <c r="R27" s="71"/>
      <c r="S27" s="71"/>
      <c r="T27" s="122"/>
      <c r="U27" s="58"/>
      <c r="V27" s="38"/>
      <c r="W27" s="38"/>
      <c r="X27" s="56"/>
      <c r="Y27" s="56"/>
    </row>
    <row r="28" spans="1:27" ht="15.6" customHeight="1">
      <c r="A28" s="71"/>
      <c r="B28" s="7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08"/>
      <c r="P28" s="110"/>
      <c r="Q28" s="110"/>
      <c r="R28" s="110"/>
      <c r="S28" s="110"/>
      <c r="T28" s="71"/>
      <c r="V28" s="58"/>
      <c r="W28" s="58"/>
      <c r="X28" s="56"/>
      <c r="Y28" s="56"/>
      <c r="Z28" s="56"/>
      <c r="AA28" s="56"/>
    </row>
    <row r="29" spans="1:27" ht="15.6" customHeight="1">
      <c r="A29" s="71"/>
      <c r="B29" s="71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08"/>
      <c r="P29" s="110"/>
      <c r="Q29" s="110"/>
      <c r="R29" s="110"/>
      <c r="S29" s="110"/>
      <c r="T29" s="71"/>
      <c r="V29" s="58"/>
      <c r="W29" s="58"/>
      <c r="X29" s="56"/>
      <c r="Y29" s="56"/>
      <c r="Z29" s="56"/>
      <c r="AA29" s="56"/>
    </row>
    <row r="30" spans="1:29" ht="15.6" customHeight="1">
      <c r="A30" s="71"/>
      <c r="B30" s="7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08"/>
      <c r="P30" s="110"/>
      <c r="Q30" s="110"/>
      <c r="R30" s="110"/>
      <c r="S30" s="110"/>
      <c r="T30" s="71"/>
      <c r="U30" s="31"/>
      <c r="V30" s="31"/>
      <c r="W30" s="30"/>
      <c r="X30" s="58"/>
      <c r="Z30" s="56"/>
      <c r="AA30" s="56"/>
      <c r="AB30" s="56"/>
      <c r="AC30" s="56"/>
    </row>
    <row r="31" spans="1:29" ht="15.6" customHeight="1">
      <c r="A31" s="71"/>
      <c r="B31" s="71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08"/>
      <c r="P31" s="110"/>
      <c r="Q31" s="110"/>
      <c r="R31" s="110"/>
      <c r="S31" s="110"/>
      <c r="T31" s="71"/>
      <c r="W31" s="58"/>
      <c r="X31" s="58"/>
      <c r="Z31" s="56"/>
      <c r="AA31" s="56"/>
      <c r="AB31" s="56"/>
      <c r="AC31" s="56"/>
    </row>
    <row r="32" spans="3:29" ht="9" customHeight="1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36"/>
      <c r="Q32" s="36"/>
      <c r="R32" s="36"/>
      <c r="S32" s="36"/>
      <c r="W32" s="58"/>
      <c r="X32" s="58"/>
      <c r="Z32" s="56"/>
      <c r="AA32" s="56"/>
      <c r="AB32" s="56"/>
      <c r="AC32" s="56"/>
    </row>
    <row r="33" spans="3:29" ht="15">
      <c r="C33" s="10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36"/>
      <c r="Q33" s="36"/>
      <c r="R33" s="36"/>
      <c r="S33" s="36"/>
      <c r="T33" s="36"/>
      <c r="U33" s="36"/>
      <c r="V33" s="36"/>
      <c r="W33" s="36"/>
      <c r="X33" s="36"/>
      <c r="Z33" s="56"/>
      <c r="AA33" s="56"/>
      <c r="AB33" s="56"/>
      <c r="AC33" s="56"/>
    </row>
    <row r="34" spans="3:24" ht="1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36"/>
      <c r="Q34" s="36"/>
      <c r="R34" s="36"/>
      <c r="S34" s="36"/>
      <c r="T34" s="36"/>
      <c r="U34" s="36"/>
      <c r="V34" s="36"/>
      <c r="W34" s="36"/>
      <c r="X34" s="36"/>
    </row>
    <row r="35" spans="3:24" ht="1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36"/>
      <c r="Q35" s="36"/>
      <c r="R35" s="36"/>
      <c r="S35" s="36"/>
      <c r="T35" s="36"/>
      <c r="U35" s="36"/>
      <c r="V35" s="36"/>
      <c r="W35" s="36"/>
      <c r="X35" s="36"/>
    </row>
    <row r="36" spans="3:24" ht="15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36"/>
      <c r="Q36" s="36"/>
      <c r="R36" s="36"/>
      <c r="S36" s="36"/>
      <c r="T36" s="36"/>
      <c r="U36" s="36"/>
      <c r="V36" s="36"/>
      <c r="W36" s="36"/>
      <c r="X36" s="36"/>
    </row>
    <row r="37" spans="16:24" ht="15">
      <c r="P37" s="36"/>
      <c r="Q37" s="36"/>
      <c r="R37" s="36"/>
      <c r="S37" s="36"/>
      <c r="T37" s="36"/>
      <c r="U37" s="36"/>
      <c r="V37" s="36"/>
      <c r="W37" s="36"/>
      <c r="X37" s="36"/>
    </row>
    <row r="38" spans="16:24" ht="15">
      <c r="P38" s="36"/>
      <c r="Q38" s="36"/>
      <c r="R38" s="36"/>
      <c r="S38" s="36"/>
      <c r="T38" s="36"/>
      <c r="U38" s="36"/>
      <c r="V38" s="36"/>
      <c r="W38" s="36"/>
      <c r="X38" s="36"/>
    </row>
    <row r="39" spans="16:24" ht="15">
      <c r="P39" s="36"/>
      <c r="Q39" s="36"/>
      <c r="R39" s="36"/>
      <c r="S39" s="36"/>
      <c r="T39" s="36"/>
      <c r="U39" s="36"/>
      <c r="V39" s="36"/>
      <c r="W39" s="36"/>
      <c r="X39" s="36"/>
    </row>
    <row r="40" spans="16:24" ht="15">
      <c r="P40" s="36"/>
      <c r="Q40" s="36"/>
      <c r="R40" s="36"/>
      <c r="S40" s="36"/>
      <c r="T40" s="36"/>
      <c r="U40" s="36"/>
      <c r="V40" s="36"/>
      <c r="W40" s="36"/>
      <c r="X40" s="36"/>
    </row>
    <row r="41" spans="20:24" ht="15">
      <c r="T41" s="36"/>
      <c r="U41" s="36"/>
      <c r="V41" s="36"/>
      <c r="W41" s="36"/>
      <c r="X41" s="36"/>
    </row>
    <row r="42" spans="20:24" ht="15">
      <c r="T42" s="36"/>
      <c r="U42" s="36"/>
      <c r="V42" s="36"/>
      <c r="W42" s="36"/>
      <c r="X42" s="36"/>
    </row>
    <row r="43" spans="20:24" ht="15">
      <c r="T43" s="36"/>
      <c r="U43" s="36"/>
      <c r="V43" s="36"/>
      <c r="W43" s="36"/>
      <c r="X43" s="36"/>
    </row>
    <row r="44" spans="20:24" ht="15">
      <c r="T44" s="36"/>
      <c r="U44" s="36"/>
      <c r="V44" s="36"/>
      <c r="W44" s="36"/>
      <c r="X44" s="36"/>
    </row>
    <row r="45" spans="20:24" ht="15">
      <c r="T45" s="36"/>
      <c r="U45" s="36"/>
      <c r="V45" s="36"/>
      <c r="W45" s="36"/>
      <c r="X45" s="36"/>
    </row>
  </sheetData>
  <sheetProtection sheet="1" objects="1" scenarios="1"/>
  <mergeCells count="27">
    <mergeCell ref="B6:D6"/>
    <mergeCell ref="A1:T1"/>
    <mergeCell ref="B3:D4"/>
    <mergeCell ref="F3:H4"/>
    <mergeCell ref="J3:L4"/>
    <mergeCell ref="N3:P4"/>
    <mergeCell ref="G7:H7"/>
    <mergeCell ref="A8:A9"/>
    <mergeCell ref="K9:L9"/>
    <mergeCell ref="O9:R9"/>
    <mergeCell ref="A10:A11"/>
    <mergeCell ref="O11:O12"/>
    <mergeCell ref="R11:R12"/>
    <mergeCell ref="U11:U12"/>
    <mergeCell ref="A12:A13"/>
    <mergeCell ref="A14:A15"/>
    <mergeCell ref="B17:D17"/>
    <mergeCell ref="F17:H17"/>
    <mergeCell ref="K17:L17"/>
    <mergeCell ref="N17:P17"/>
    <mergeCell ref="C30:N31"/>
    <mergeCell ref="A18:A19"/>
    <mergeCell ref="A20:A21"/>
    <mergeCell ref="C23:O23"/>
    <mergeCell ref="C24:N25"/>
    <mergeCell ref="C26:N27"/>
    <mergeCell ref="C28:N29"/>
  </mergeCells>
  <conditionalFormatting sqref="C8:C9">
    <cfRule type="expression" priority="126" dxfId="3">
      <formula>ISTEXT($A$8)</formula>
    </cfRule>
    <cfRule type="cellIs" priority="131" dxfId="3" operator="equal">
      <formula>"-"</formula>
    </cfRule>
    <cfRule type="expression" priority="132" dxfId="66">
      <formula>ISBLANK($A$8)</formula>
    </cfRule>
    <cfRule type="expression" priority="133" dxfId="1">
      <formula>$A$8&gt;0</formula>
    </cfRule>
    <cfRule type="expression" priority="134" dxfId="0">
      <formula>$A$8=0</formula>
    </cfRule>
  </conditionalFormatting>
  <conditionalFormatting sqref="C10:C11">
    <cfRule type="expression" priority="125" dxfId="3">
      <formula>ISTEXT($A$10)</formula>
    </cfRule>
    <cfRule type="cellIs" priority="127" dxfId="3" operator="equal">
      <formula>"-"</formula>
    </cfRule>
    <cfRule type="expression" priority="128" dxfId="66">
      <formula>ISBLANK($A$10)</formula>
    </cfRule>
    <cfRule type="expression" priority="129" dxfId="1">
      <formula>$A$10&gt;0</formula>
    </cfRule>
    <cfRule type="expression" priority="130" dxfId="0">
      <formula>$A$10=0</formula>
    </cfRule>
  </conditionalFormatting>
  <conditionalFormatting sqref="C12:C13">
    <cfRule type="expression" priority="120" dxfId="3">
      <formula>ISTEXT($A$12)</formula>
    </cfRule>
    <cfRule type="cellIs" priority="121" dxfId="3" operator="equal">
      <formula>"-"</formula>
    </cfRule>
    <cfRule type="expression" priority="122" dxfId="66">
      <formula>ISBLANK($A$12)</formula>
    </cfRule>
    <cfRule type="expression" priority="123" dxfId="1">
      <formula>$A$12&gt;0</formula>
    </cfRule>
    <cfRule type="expression" priority="124" dxfId="0">
      <formula>$A$12=0</formula>
    </cfRule>
  </conditionalFormatting>
  <conditionalFormatting sqref="C14:C15">
    <cfRule type="expression" priority="115" dxfId="3">
      <formula>ISTEXT($A$14)</formula>
    </cfRule>
    <cfRule type="cellIs" priority="116" dxfId="3" operator="equal">
      <formula>"-"</formula>
    </cfRule>
    <cfRule type="expression" priority="117" dxfId="66">
      <formula>ISBLANK($A$14)</formula>
    </cfRule>
    <cfRule type="expression" priority="118" dxfId="1">
      <formula>$A$14&gt;0</formula>
    </cfRule>
    <cfRule type="expression" priority="119" dxfId="0">
      <formula>$A$14=0</formula>
    </cfRule>
  </conditionalFormatting>
  <conditionalFormatting sqref="G9:G10">
    <cfRule type="expression" priority="110" dxfId="3">
      <formula>ISTEXT($G$8)</formula>
    </cfRule>
    <cfRule type="cellIs" priority="111" dxfId="3" operator="equal">
      <formula>"-"</formula>
    </cfRule>
    <cfRule type="expression" priority="112" dxfId="66">
      <formula>ISBLANK($G$8)</formula>
    </cfRule>
    <cfRule type="expression" priority="113" dxfId="1">
      <formula>$G$8&gt;0</formula>
    </cfRule>
    <cfRule type="expression" priority="114" dxfId="0">
      <formula>$G$8=0</formula>
    </cfRule>
  </conditionalFormatting>
  <conditionalFormatting sqref="G13:G14">
    <cfRule type="expression" priority="105" dxfId="3">
      <formula>ISTEXT($G$12)</formula>
    </cfRule>
    <cfRule type="cellIs" priority="106" dxfId="3" operator="equal">
      <formula>"-"</formula>
    </cfRule>
    <cfRule type="expression" priority="107" dxfId="66">
      <formula>ISBLANK($G$12)</formula>
    </cfRule>
    <cfRule type="expression" priority="108" dxfId="1">
      <formula>$G$12&gt;0</formula>
    </cfRule>
    <cfRule type="expression" priority="109" dxfId="0">
      <formula>$G$12=0</formula>
    </cfRule>
  </conditionalFormatting>
  <conditionalFormatting sqref="C18:C19">
    <cfRule type="expression" priority="100" dxfId="3">
      <formula>ISTEXT($A$18)</formula>
    </cfRule>
    <cfRule type="cellIs" priority="101" dxfId="3" operator="equal">
      <formula>"-"</formula>
    </cfRule>
    <cfRule type="expression" priority="102" dxfId="66">
      <formula>ISBLANK($A$18)</formula>
    </cfRule>
    <cfRule type="expression" priority="103" dxfId="1">
      <formula>$A$18&gt;0</formula>
    </cfRule>
    <cfRule type="expression" priority="104" dxfId="0">
      <formula>$A$18=0</formula>
    </cfRule>
  </conditionalFormatting>
  <conditionalFormatting sqref="C20:C21">
    <cfRule type="expression" priority="95" dxfId="3">
      <formula>ISTEXT($A$20)</formula>
    </cfRule>
    <cfRule type="cellIs" priority="96" dxfId="3" operator="equal">
      <formula>"-"</formula>
    </cfRule>
    <cfRule type="expression" priority="97" dxfId="66">
      <formula>ISBLANK($A$20)</formula>
    </cfRule>
    <cfRule type="expression" priority="98" dxfId="1">
      <formula>$A$20&gt;0</formula>
    </cfRule>
    <cfRule type="expression" priority="99" dxfId="0">
      <formula>$A$20=0</formula>
    </cfRule>
  </conditionalFormatting>
  <conditionalFormatting sqref="G18:G19">
    <cfRule type="expression" priority="90" dxfId="3">
      <formula>ISTEXT($F$19)</formula>
    </cfRule>
    <cfRule type="cellIs" priority="91" dxfId="3" operator="equal">
      <formula>"-"</formula>
    </cfRule>
    <cfRule type="expression" priority="92" dxfId="66">
      <formula>ISBLANK($F$19)</formula>
    </cfRule>
    <cfRule type="expression" priority="93" dxfId="1">
      <formula>$F$19&gt;0</formula>
    </cfRule>
    <cfRule type="expression" priority="94" dxfId="0">
      <formula>$F$19=0</formula>
    </cfRule>
  </conditionalFormatting>
  <conditionalFormatting sqref="G20:G21">
    <cfRule type="expression" priority="85" dxfId="3">
      <formula>ISTEXT($F$21)</formula>
    </cfRule>
    <cfRule type="cellIs" priority="86" dxfId="3" operator="equal">
      <formula>"-"</formula>
    </cfRule>
    <cfRule type="expression" priority="87" dxfId="66">
      <formula>ISBLANK($F$21)</formula>
    </cfRule>
    <cfRule type="expression" priority="88" dxfId="1">
      <formula>$F$21&gt;0</formula>
    </cfRule>
    <cfRule type="expression" priority="89" dxfId="0">
      <formula>$F$21=0</formula>
    </cfRule>
  </conditionalFormatting>
  <conditionalFormatting sqref="K11:K12">
    <cfRule type="expression" priority="80" dxfId="3">
      <formula>ISTEXT($K$10)</formula>
    </cfRule>
    <cfRule type="cellIs" priority="81" dxfId="3" operator="equal">
      <formula>"-"</formula>
    </cfRule>
    <cfRule type="expression" priority="82" dxfId="66">
      <formula>ISBLANK($K$10)</formula>
    </cfRule>
    <cfRule type="expression" priority="83" dxfId="1">
      <formula>$K$10&gt;0</formula>
    </cfRule>
    <cfRule type="expression" priority="84" dxfId="0">
      <formula>$K$10=0</formula>
    </cfRule>
  </conditionalFormatting>
  <conditionalFormatting sqref="K19:K20">
    <cfRule type="expression" priority="75" dxfId="3">
      <formula>ISTEXT($K$18)</formula>
    </cfRule>
    <cfRule type="cellIs" priority="76" dxfId="3" operator="equal">
      <formula>"-"</formula>
    </cfRule>
    <cfRule type="expression" priority="77" dxfId="66">
      <formula>ISBLANK($K$18)</formula>
    </cfRule>
    <cfRule type="expression" priority="78" dxfId="1">
      <formula>$K$18&gt;0</formula>
    </cfRule>
    <cfRule type="expression" priority="79" dxfId="0">
      <formula>$K$18=0</formula>
    </cfRule>
  </conditionalFormatting>
  <conditionalFormatting sqref="O19:O20">
    <cfRule type="expression" priority="70" dxfId="3">
      <formula>ISTEXT($O$18)</formula>
    </cfRule>
    <cfRule type="cellIs" priority="71" dxfId="3" operator="equal">
      <formula>"-"</formula>
    </cfRule>
    <cfRule type="expression" priority="72" dxfId="66">
      <formula>ISBLANK($O$18)</formula>
    </cfRule>
    <cfRule type="expression" priority="73" dxfId="1">
      <formula>$O$18&gt;0</formula>
    </cfRule>
    <cfRule type="expression" priority="74" dxfId="0">
      <formula>$O$18=0</formula>
    </cfRule>
  </conditionalFormatting>
  <conditionalFormatting sqref="O11:O12">
    <cfRule type="expression" priority="68" dxfId="66">
      <formula>ISBLANK($K$10)</formula>
    </cfRule>
    <cfRule type="expression" priority="69" dxfId="1">
      <formula>$K$10=0</formula>
    </cfRule>
  </conditionalFormatting>
  <conditionalFormatting sqref="R11:R12">
    <cfRule type="expression" priority="66" dxfId="66">
      <formula>ISBLANK($O$18)</formula>
    </cfRule>
    <cfRule type="expression" priority="67" dxfId="1">
      <formula>$O$18=0</formula>
    </cfRule>
  </conditionalFormatting>
  <conditionalFormatting sqref="A8">
    <cfRule type="expression" priority="61" dxfId="3">
      <formula>ISTEXT($A$8)</formula>
    </cfRule>
    <cfRule type="cellIs" priority="62" dxfId="3" operator="equal">
      <formula>"-"</formula>
    </cfRule>
    <cfRule type="expression" priority="63" dxfId="2">
      <formula>ISBLANK($A$8)</formula>
    </cfRule>
    <cfRule type="expression" priority="64" dxfId="1">
      <formula>$A$8&gt;0</formula>
    </cfRule>
    <cfRule type="expression" priority="65" dxfId="0">
      <formula>$A$8=0</formula>
    </cfRule>
  </conditionalFormatting>
  <conditionalFormatting sqref="A10">
    <cfRule type="expression" priority="56" dxfId="3">
      <formula>ISTEXT($A$10)</formula>
    </cfRule>
    <cfRule type="cellIs" priority="57" dxfId="3" operator="equal">
      <formula>"-"</formula>
    </cfRule>
    <cfRule type="expression" priority="58" dxfId="2">
      <formula>ISBLANK($A$10)</formula>
    </cfRule>
    <cfRule type="expression" priority="59" dxfId="1">
      <formula>$A$10&gt;0</formula>
    </cfRule>
    <cfRule type="expression" priority="60" dxfId="0">
      <formula>$A$10=0</formula>
    </cfRule>
  </conditionalFormatting>
  <conditionalFormatting sqref="A12">
    <cfRule type="expression" priority="51" dxfId="3">
      <formula>ISTEXT($A$12)</formula>
    </cfRule>
    <cfRule type="cellIs" priority="52" dxfId="3" operator="equal">
      <formula>"-"</formula>
    </cfRule>
    <cfRule type="expression" priority="53" dxfId="2">
      <formula>ISBLANK($A$12)</formula>
    </cfRule>
    <cfRule type="expression" priority="54" dxfId="1">
      <formula>$A$12&gt;0</formula>
    </cfRule>
    <cfRule type="expression" priority="55" dxfId="0">
      <formula>$A$12=0</formula>
    </cfRule>
  </conditionalFormatting>
  <conditionalFormatting sqref="A14">
    <cfRule type="expression" priority="46" dxfId="3">
      <formula>ISTEXT($A$14)</formula>
    </cfRule>
    <cfRule type="cellIs" priority="47" dxfId="3" operator="equal">
      <formula>"-"</formula>
    </cfRule>
    <cfRule type="expression" priority="48" dxfId="2">
      <formula>ISBLANK($A$14)</formula>
    </cfRule>
    <cfRule type="expression" priority="49" dxfId="1">
      <formula>$A$14&gt;0</formula>
    </cfRule>
    <cfRule type="expression" priority="50" dxfId="0">
      <formula>$A$14=0</formula>
    </cfRule>
  </conditionalFormatting>
  <conditionalFormatting sqref="A18">
    <cfRule type="expression" priority="41" dxfId="3">
      <formula>ISTEXT($A$18)</formula>
    </cfRule>
    <cfRule type="cellIs" priority="42" dxfId="3" operator="equal">
      <formula>"-"</formula>
    </cfRule>
    <cfRule type="expression" priority="43" dxfId="2">
      <formula>ISBLANK($A$18)</formula>
    </cfRule>
    <cfRule type="expression" priority="44" dxfId="1">
      <formula>$A$18&gt;0</formula>
    </cfRule>
    <cfRule type="expression" priority="45" dxfId="0">
      <formula>$A$18=0</formula>
    </cfRule>
  </conditionalFormatting>
  <conditionalFormatting sqref="A20">
    <cfRule type="expression" priority="36" dxfId="3">
      <formula>ISTEXT($A$20)</formula>
    </cfRule>
    <cfRule type="cellIs" priority="37" dxfId="3" operator="equal">
      <formula>"-"</formula>
    </cfRule>
    <cfRule type="expression" priority="38" dxfId="2">
      <formula>ISBLANK($A$20)</formula>
    </cfRule>
    <cfRule type="expression" priority="39" dxfId="1">
      <formula>$A$20&gt;0</formula>
    </cfRule>
    <cfRule type="expression" priority="40" dxfId="0">
      <formula>$A$20=0</formula>
    </cfRule>
  </conditionalFormatting>
  <conditionalFormatting sqref="G8">
    <cfRule type="expression" priority="31" dxfId="3">
      <formula>ISTEXT($G$8)</formula>
    </cfRule>
    <cfRule type="cellIs" priority="32" dxfId="3" operator="equal">
      <formula>"-"</formula>
    </cfRule>
    <cfRule type="expression" priority="33" dxfId="2">
      <formula>ISBLANK($G$8)</formula>
    </cfRule>
    <cfRule type="expression" priority="34" dxfId="1">
      <formula>$G$8&gt;0</formula>
    </cfRule>
    <cfRule type="expression" priority="35" dxfId="0">
      <formula>$G$8=0</formula>
    </cfRule>
  </conditionalFormatting>
  <conditionalFormatting sqref="G12">
    <cfRule type="expression" priority="26" dxfId="3">
      <formula>ISTEXT($G$12)</formula>
    </cfRule>
    <cfRule type="cellIs" priority="27" dxfId="3" operator="equal">
      <formula>"-"</formula>
    </cfRule>
    <cfRule type="expression" priority="28" dxfId="2">
      <formula>ISBLANK($G$12)</formula>
    </cfRule>
    <cfRule type="expression" priority="29" dxfId="1">
      <formula>$G$12&gt;0</formula>
    </cfRule>
    <cfRule type="expression" priority="30" dxfId="0">
      <formula>$G$12=0</formula>
    </cfRule>
  </conditionalFormatting>
  <conditionalFormatting sqref="F19">
    <cfRule type="expression" priority="21" dxfId="3">
      <formula>ISTEXT($F$19)</formula>
    </cfRule>
    <cfRule type="cellIs" priority="22" dxfId="3" operator="equal">
      <formula>"-"</formula>
    </cfRule>
    <cfRule type="expression" priority="23" dxfId="2">
      <formula>ISBLANK($F$19)</formula>
    </cfRule>
    <cfRule type="expression" priority="24" dxfId="1">
      <formula>$F$19&gt;0</formula>
    </cfRule>
    <cfRule type="expression" priority="25" dxfId="0">
      <formula>$F$19=0</formula>
    </cfRule>
  </conditionalFormatting>
  <conditionalFormatting sqref="F21">
    <cfRule type="expression" priority="16" dxfId="3">
      <formula>ISTEXT($F$21)</formula>
    </cfRule>
    <cfRule type="cellIs" priority="17" dxfId="3" operator="equal">
      <formula>"-"</formula>
    </cfRule>
    <cfRule type="expression" priority="18" dxfId="2">
      <formula>ISBLANK($F$21)</formula>
    </cfRule>
    <cfRule type="expression" priority="19" dxfId="1">
      <formula>$F$21&gt;0</formula>
    </cfRule>
    <cfRule type="expression" priority="20" dxfId="0">
      <formula>$F$21=0</formula>
    </cfRule>
  </conditionalFormatting>
  <conditionalFormatting sqref="K10">
    <cfRule type="expression" priority="11" dxfId="3">
      <formula>ISTEXT($K$10)</formula>
    </cfRule>
    <cfRule type="cellIs" priority="12" dxfId="3" operator="equal">
      <formula>"-"</formula>
    </cfRule>
    <cfRule type="expression" priority="13" dxfId="2">
      <formula>ISBLANK($K$10)</formula>
    </cfRule>
    <cfRule type="expression" priority="14" dxfId="1">
      <formula>$K$10&gt;0</formula>
    </cfRule>
    <cfRule type="expression" priority="15" dxfId="0">
      <formula>$K$10=0</formula>
    </cfRule>
  </conditionalFormatting>
  <conditionalFormatting sqref="K18">
    <cfRule type="expression" priority="6" dxfId="3">
      <formula>ISTEXT($K$18)</formula>
    </cfRule>
    <cfRule type="cellIs" priority="7" dxfId="3" operator="equal">
      <formula>"-"</formula>
    </cfRule>
    <cfRule type="expression" priority="8" dxfId="2">
      <formula>ISBLANK($K$18)</formula>
    </cfRule>
    <cfRule type="expression" priority="9" dxfId="1">
      <formula>$K$18&gt;0</formula>
    </cfRule>
    <cfRule type="expression" priority="10" dxfId="0">
      <formula>$K$18=0</formula>
    </cfRule>
  </conditionalFormatting>
  <conditionalFormatting sqref="O18">
    <cfRule type="expression" priority="1" dxfId="3">
      <formula>ISTEXT($O$18)</formula>
    </cfRule>
    <cfRule type="cellIs" priority="2" dxfId="3" operator="equal">
      <formula>"-"</formula>
    </cfRule>
    <cfRule type="expression" priority="3" dxfId="2">
      <formula>ISBLANK($O$18)</formula>
    </cfRule>
    <cfRule type="expression" priority="4" dxfId="1">
      <formula>$O$18&gt;0</formula>
    </cfRule>
    <cfRule type="expression" priority="5" dxfId="0">
      <formula>$O$18=0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N33"/>
  <sheetViews>
    <sheetView workbookViewId="0" topLeftCell="A1">
      <selection activeCell="I7" sqref="I7"/>
    </sheetView>
  </sheetViews>
  <sheetFormatPr defaultColWidth="11.421875" defaultRowHeight="15"/>
  <cols>
    <col min="2" max="2" width="17.28125" style="0" customWidth="1"/>
    <col min="3" max="3" width="17.00390625" style="0" customWidth="1"/>
    <col min="4" max="6" width="11.421875" style="0" hidden="1" customWidth="1"/>
    <col min="7" max="7" width="13.8515625" style="0" hidden="1" customWidth="1"/>
    <col min="14" max="14" width="13.8515625" style="0" hidden="1" customWidth="1"/>
  </cols>
  <sheetData>
    <row r="1" spans="1:14" ht="18.75" thickBot="1">
      <c r="A1" s="115">
        <v>1</v>
      </c>
      <c r="B1" s="115" t="s">
        <v>33</v>
      </c>
      <c r="C1" s="118" t="s">
        <v>36</v>
      </c>
      <c r="D1">
        <f ca="1">IF(C1="-","",RAND())</f>
        <v>0.22660906938925862</v>
      </c>
      <c r="E1">
        <v>1</v>
      </c>
      <c r="G1" s="117" t="str">
        <f ca="1">IF(C1="-","-",IF($D$1&lt;&gt;0,INDEX(C:C,RANK(D1,$D$1:$D$32)),E1))</f>
        <v>Otto</v>
      </c>
      <c r="N1" s="115" t="s">
        <v>36</v>
      </c>
    </row>
    <row r="2" spans="1:14" ht="18.75" thickBot="1">
      <c r="A2" s="115">
        <v>2</v>
      </c>
      <c r="B2" s="115" t="s">
        <v>40</v>
      </c>
      <c r="C2" s="118" t="s">
        <v>31</v>
      </c>
      <c r="D2">
        <f aca="true" t="shared" si="0" ref="D2:D32">IF(C2="-","",RAND())</f>
        <v>0.8433854391041397</v>
      </c>
      <c r="E2">
        <v>1</v>
      </c>
      <c r="G2" s="117" t="str">
        <f aca="true" t="shared" si="1" ref="G2:G32">IF(C2="-","-",IF($D$1&lt;&gt;0,INDEX(C:C,RANK(D2,$D$1:$D$32)),E2))</f>
        <v>Björn</v>
      </c>
      <c r="N2" s="115" t="s">
        <v>31</v>
      </c>
    </row>
    <row r="3" spans="1:14" ht="18.75" thickBot="1">
      <c r="A3" s="115">
        <v>3</v>
      </c>
      <c r="B3" s="115" t="s">
        <v>29</v>
      </c>
      <c r="C3" s="118" t="s">
        <v>30</v>
      </c>
      <c r="D3">
        <f ca="1" t="shared" si="0"/>
        <v>0.8092566938596599</v>
      </c>
      <c r="E3">
        <v>1</v>
      </c>
      <c r="G3" s="117" t="str">
        <f ca="1" t="shared" si="1"/>
        <v>Buschi</v>
      </c>
      <c r="N3" s="115" t="s">
        <v>30</v>
      </c>
    </row>
    <row r="4" spans="1:14" ht="18.75" thickBot="1">
      <c r="A4" s="115">
        <v>4</v>
      </c>
      <c r="B4" s="115" t="s">
        <v>49</v>
      </c>
      <c r="C4" s="118" t="s">
        <v>39</v>
      </c>
      <c r="D4">
        <f ca="1" t="shared" si="0"/>
        <v>0.41263083095540465</v>
      </c>
      <c r="E4">
        <v>1</v>
      </c>
      <c r="G4" s="117" t="str">
        <f ca="1" t="shared" si="1"/>
        <v>Niklas</v>
      </c>
      <c r="N4" s="115" t="s">
        <v>39</v>
      </c>
    </row>
    <row r="5" spans="1:14" ht="18.75" thickBot="1">
      <c r="A5" s="115">
        <v>5</v>
      </c>
      <c r="B5" s="115" t="s">
        <v>28</v>
      </c>
      <c r="C5" s="118" t="s">
        <v>37</v>
      </c>
      <c r="D5">
        <f ca="1" t="shared" si="0"/>
        <v>0.13321799531108547</v>
      </c>
      <c r="E5">
        <v>1</v>
      </c>
      <c r="G5" s="117" t="str">
        <f ca="1" t="shared" si="1"/>
        <v>Ludwig</v>
      </c>
      <c r="N5" s="115" t="s">
        <v>37</v>
      </c>
    </row>
    <row r="6" spans="1:14" ht="18.75" thickBot="1">
      <c r="A6" s="115">
        <v>6</v>
      </c>
      <c r="B6" s="115" t="s">
        <v>35</v>
      </c>
      <c r="C6" s="118" t="s">
        <v>41</v>
      </c>
      <c r="D6">
        <f ca="1" t="shared" si="0"/>
        <v>0.9394643267877698</v>
      </c>
      <c r="E6">
        <v>1</v>
      </c>
      <c r="G6" s="117" t="str">
        <f ca="1" t="shared" si="1"/>
        <v>Andreas S.</v>
      </c>
      <c r="N6" s="115" t="s">
        <v>41</v>
      </c>
    </row>
    <row r="7" spans="1:14" ht="18.75" thickBot="1">
      <c r="A7" s="115">
        <v>7</v>
      </c>
      <c r="B7" s="115" t="s">
        <v>34</v>
      </c>
      <c r="C7" s="118" t="s">
        <v>34</v>
      </c>
      <c r="D7">
        <f ca="1" t="shared" si="0"/>
        <v>0.6905661347952088</v>
      </c>
      <c r="E7">
        <v>1</v>
      </c>
      <c r="G7" s="117" t="str">
        <f ca="1" t="shared" si="1"/>
        <v>Hermann</v>
      </c>
      <c r="N7" s="115" t="s">
        <v>34</v>
      </c>
    </row>
    <row r="8" spans="1:14" ht="18.75" thickBot="1">
      <c r="A8" s="115">
        <v>8</v>
      </c>
      <c r="B8" s="115" t="s">
        <v>54</v>
      </c>
      <c r="C8" s="118" t="s">
        <v>35</v>
      </c>
      <c r="D8">
        <f ca="1" t="shared" si="0"/>
        <v>0.8824792658571754</v>
      </c>
      <c r="E8">
        <v>1</v>
      </c>
      <c r="G8" s="117" t="str">
        <f ca="1" t="shared" si="1"/>
        <v>Andreas W.</v>
      </c>
      <c r="N8" s="115" t="s">
        <v>35</v>
      </c>
    </row>
    <row r="9" spans="1:14" ht="18.75" thickBot="1">
      <c r="A9" s="115">
        <v>9</v>
      </c>
      <c r="B9" s="115" t="s">
        <v>32</v>
      </c>
      <c r="C9" s="118" t="s">
        <v>32</v>
      </c>
      <c r="D9">
        <f ca="1" t="shared" si="0"/>
        <v>0.25860680528570545</v>
      </c>
      <c r="E9">
        <v>1</v>
      </c>
      <c r="G9" s="117" t="str">
        <f ca="1" t="shared" si="1"/>
        <v>Ingo</v>
      </c>
      <c r="N9" s="115" t="s">
        <v>32</v>
      </c>
    </row>
    <row r="10" spans="1:14" ht="18.75" thickBot="1">
      <c r="A10" s="115">
        <v>10</v>
      </c>
      <c r="B10" s="115" t="s">
        <v>36</v>
      </c>
      <c r="C10" s="118" t="s">
        <v>28</v>
      </c>
      <c r="D10">
        <f ca="1" t="shared" si="0"/>
        <v>0.7267857631978133</v>
      </c>
      <c r="E10">
        <v>1</v>
      </c>
      <c r="G10" s="117" t="str">
        <f ca="1" t="shared" si="1"/>
        <v>Frank G.</v>
      </c>
      <c r="N10" s="115" t="s">
        <v>28</v>
      </c>
    </row>
    <row r="11" spans="1:14" ht="18.75" thickBot="1">
      <c r="A11" s="115">
        <v>11</v>
      </c>
      <c r="B11" s="115" t="s">
        <v>30</v>
      </c>
      <c r="C11" s="118" t="s">
        <v>33</v>
      </c>
      <c r="D11">
        <f ca="1" t="shared" si="0"/>
        <v>0.7434942807286012</v>
      </c>
      <c r="E11">
        <v>1</v>
      </c>
      <c r="G11" s="117" t="str">
        <f ca="1" t="shared" si="1"/>
        <v>Frank B.</v>
      </c>
      <c r="N11" s="115" t="s">
        <v>33</v>
      </c>
    </row>
    <row r="12" spans="1:14" ht="18.75" thickBot="1">
      <c r="A12" s="115">
        <v>12</v>
      </c>
      <c r="B12" s="115" t="s">
        <v>41</v>
      </c>
      <c r="C12" s="118" t="s">
        <v>27</v>
      </c>
      <c r="D12">
        <f ca="1" t="shared" si="0"/>
        <v>0.5268374765233073</v>
      </c>
      <c r="E12">
        <v>1</v>
      </c>
      <c r="G12" s="117" t="str">
        <f ca="1" t="shared" si="1"/>
        <v>Klaus</v>
      </c>
      <c r="N12" s="115" t="s">
        <v>27</v>
      </c>
    </row>
    <row r="13" spans="1:14" ht="18.75" thickBot="1">
      <c r="A13" s="115">
        <v>13</v>
      </c>
      <c r="B13" s="115" t="s">
        <v>38</v>
      </c>
      <c r="C13" s="118" t="s">
        <v>29</v>
      </c>
      <c r="D13">
        <f ca="1" t="shared" si="0"/>
        <v>0.02164383965892025</v>
      </c>
      <c r="E13">
        <v>1</v>
      </c>
      <c r="G13" s="117" t="str">
        <f ca="1" t="shared" si="1"/>
        <v>Heinz</v>
      </c>
      <c r="N13" s="115" t="s">
        <v>29</v>
      </c>
    </row>
    <row r="14" spans="1:14" ht="18.75" thickBot="1">
      <c r="A14" s="115">
        <v>14</v>
      </c>
      <c r="B14" s="115" t="s">
        <v>37</v>
      </c>
      <c r="C14" s="118" t="s">
        <v>38</v>
      </c>
      <c r="D14">
        <f ca="1" t="shared" si="0"/>
        <v>0.5517213267764064</v>
      </c>
      <c r="E14">
        <v>1</v>
      </c>
      <c r="G14" s="117" t="str">
        <f ca="1" t="shared" si="1"/>
        <v>Karol</v>
      </c>
      <c r="N14" s="115" t="s">
        <v>38</v>
      </c>
    </row>
    <row r="15" spans="1:14" ht="18.75" thickBot="1">
      <c r="A15" s="115">
        <v>15</v>
      </c>
      <c r="B15" s="115" t="s">
        <v>50</v>
      </c>
      <c r="C15" s="118" t="s">
        <v>40</v>
      </c>
      <c r="D15">
        <f ca="1" t="shared" si="0"/>
        <v>0.8080867094890865</v>
      </c>
      <c r="E15">
        <v>1</v>
      </c>
      <c r="G15" s="117" t="str">
        <f ca="1" t="shared" si="1"/>
        <v>Chris</v>
      </c>
      <c r="N15" s="115" t="s">
        <v>40</v>
      </c>
    </row>
    <row r="16" spans="1:14" ht="18.75" thickBot="1">
      <c r="A16" s="115">
        <v>16</v>
      </c>
      <c r="B16" s="115" t="s">
        <v>53</v>
      </c>
      <c r="C16" s="118" t="s">
        <v>43</v>
      </c>
      <c r="D16">
        <f ca="1" t="shared" si="0"/>
        <v>0.9854651440993614</v>
      </c>
      <c r="E16">
        <v>1</v>
      </c>
      <c r="G16" s="117" t="str">
        <f ca="1" t="shared" si="1"/>
        <v>Alex</v>
      </c>
      <c r="N16" s="115" t="s">
        <v>43</v>
      </c>
    </row>
    <row r="17" spans="1:14" ht="18.75" thickBot="1">
      <c r="A17" s="115">
        <v>17</v>
      </c>
      <c r="B17" s="115" t="s">
        <v>27</v>
      </c>
      <c r="C17" s="118" t="s">
        <v>50</v>
      </c>
      <c r="D17">
        <f ca="1" t="shared" si="0"/>
        <v>0.3777473884862024</v>
      </c>
      <c r="E17">
        <v>1</v>
      </c>
      <c r="G17" s="117" t="str">
        <f ca="1" t="shared" si="1"/>
        <v>Peter</v>
      </c>
      <c r="N17" s="115" t="s">
        <v>50</v>
      </c>
    </row>
    <row r="18" spans="1:14" ht="18.75" thickBot="1">
      <c r="A18" s="115">
        <v>18</v>
      </c>
      <c r="B18" s="115" t="s">
        <v>31</v>
      </c>
      <c r="C18" s="118" t="s">
        <v>49</v>
      </c>
      <c r="D18">
        <f ca="1" t="shared" si="0"/>
        <v>0.392414516255412</v>
      </c>
      <c r="E18">
        <v>1</v>
      </c>
      <c r="G18" s="117" t="str">
        <f ca="1" t="shared" si="1"/>
        <v>Nils</v>
      </c>
      <c r="N18" s="115" t="s">
        <v>49</v>
      </c>
    </row>
    <row r="19" spans="1:14" ht="18.75" thickBot="1">
      <c r="A19" s="115">
        <v>19</v>
      </c>
      <c r="B19" s="115" t="s">
        <v>39</v>
      </c>
      <c r="C19" s="118" t="s">
        <v>51</v>
      </c>
      <c r="D19">
        <f ca="1" t="shared" si="0"/>
        <v>0.29330179300170556</v>
      </c>
      <c r="E19">
        <v>1</v>
      </c>
      <c r="G19" s="117" t="str">
        <f ca="1" t="shared" si="1"/>
        <v>Erwin</v>
      </c>
      <c r="N19" s="115" t="s">
        <v>51</v>
      </c>
    </row>
    <row r="20" spans="1:14" ht="18.75" thickBot="1">
      <c r="A20" s="115">
        <v>20</v>
      </c>
      <c r="B20" s="115" t="s">
        <v>52</v>
      </c>
      <c r="C20" s="118" t="s">
        <v>52</v>
      </c>
      <c r="D20">
        <f ca="1" t="shared" si="0"/>
        <v>0.5099380150240611</v>
      </c>
      <c r="E20">
        <v>1</v>
      </c>
      <c r="G20" s="117" t="str">
        <f ca="1" t="shared" si="1"/>
        <v>Marc</v>
      </c>
      <c r="N20" s="115" t="s">
        <v>52</v>
      </c>
    </row>
    <row r="21" spans="1:14" ht="18.75" thickBot="1">
      <c r="A21" s="115">
        <v>21</v>
      </c>
      <c r="B21" s="115" t="s">
        <v>51</v>
      </c>
      <c r="C21" s="118" t="s">
        <v>53</v>
      </c>
      <c r="D21">
        <f ca="1" t="shared" si="0"/>
        <v>0.33102655460014585</v>
      </c>
      <c r="E21">
        <v>1</v>
      </c>
      <c r="G21" s="117" t="str">
        <f ca="1" t="shared" si="1"/>
        <v>Mike</v>
      </c>
      <c r="N21" s="115" t="s">
        <v>53</v>
      </c>
    </row>
    <row r="22" spans="1:14" ht="18.75" thickBot="1">
      <c r="A22" s="115">
        <v>22</v>
      </c>
      <c r="B22" s="115" t="s">
        <v>43</v>
      </c>
      <c r="C22" s="118" t="s">
        <v>54</v>
      </c>
      <c r="D22">
        <f ca="1" t="shared" si="0"/>
        <v>0.5889794434378647</v>
      </c>
      <c r="E22">
        <v>1</v>
      </c>
      <c r="G22" s="117" t="str">
        <f ca="1" t="shared" si="1"/>
        <v>Jörg</v>
      </c>
      <c r="N22" s="115" t="s">
        <v>54</v>
      </c>
    </row>
    <row r="23" spans="1:14" ht="18.75" thickBot="1">
      <c r="A23" s="115">
        <v>23</v>
      </c>
      <c r="B23" s="115" t="s">
        <v>42</v>
      </c>
      <c r="C23" s="118" t="s">
        <v>42</v>
      </c>
      <c r="D23" t="str">
        <f ca="1" t="shared" si="0"/>
        <v/>
      </c>
      <c r="E23">
        <v>1</v>
      </c>
      <c r="G23" s="117" t="str">
        <f t="shared" si="1"/>
        <v>-</v>
      </c>
      <c r="N23" s="115" t="s">
        <v>46</v>
      </c>
    </row>
    <row r="24" spans="1:14" ht="18.75" thickBot="1">
      <c r="A24" s="115">
        <v>24</v>
      </c>
      <c r="B24" s="115" t="s">
        <v>42</v>
      </c>
      <c r="C24" s="118" t="s">
        <v>42</v>
      </c>
      <c r="D24" t="str">
        <f ca="1" t="shared" si="0"/>
        <v/>
      </c>
      <c r="E24">
        <v>1</v>
      </c>
      <c r="G24" s="117" t="str">
        <f t="shared" si="1"/>
        <v>-</v>
      </c>
      <c r="N24" s="115" t="s">
        <v>45</v>
      </c>
    </row>
    <row r="25" spans="1:14" ht="18.75" thickBot="1">
      <c r="A25" s="115">
        <v>25</v>
      </c>
      <c r="B25" s="115" t="s">
        <v>42</v>
      </c>
      <c r="C25" s="118" t="s">
        <v>42</v>
      </c>
      <c r="D25" t="str">
        <f ca="1" t="shared" si="0"/>
        <v/>
      </c>
      <c r="E25">
        <v>1</v>
      </c>
      <c r="G25" s="117" t="str">
        <f t="shared" si="1"/>
        <v>-</v>
      </c>
      <c r="N25" s="115" t="s">
        <v>48</v>
      </c>
    </row>
    <row r="26" spans="1:14" ht="18.75" thickBot="1">
      <c r="A26" s="115">
        <v>26</v>
      </c>
      <c r="B26" s="115" t="s">
        <v>42</v>
      </c>
      <c r="C26" s="118" t="s">
        <v>42</v>
      </c>
      <c r="D26" t="str">
        <f ca="1" t="shared" si="0"/>
        <v/>
      </c>
      <c r="E26">
        <v>1</v>
      </c>
      <c r="G26" s="117" t="str">
        <f t="shared" si="1"/>
        <v>-</v>
      </c>
      <c r="N26" s="115" t="s">
        <v>59</v>
      </c>
    </row>
    <row r="27" spans="1:14" ht="18.75" thickBot="1">
      <c r="A27" s="115">
        <v>27</v>
      </c>
      <c r="B27" s="115" t="s">
        <v>42</v>
      </c>
      <c r="C27" s="118" t="s">
        <v>42</v>
      </c>
      <c r="D27" t="str">
        <f ca="1" t="shared" si="0"/>
        <v/>
      </c>
      <c r="E27">
        <v>1</v>
      </c>
      <c r="G27" s="117" t="str">
        <f t="shared" si="1"/>
        <v>-</v>
      </c>
      <c r="N27" s="115" t="s">
        <v>47</v>
      </c>
    </row>
    <row r="28" spans="1:14" ht="18.75" thickBot="1">
      <c r="A28" s="115">
        <v>28</v>
      </c>
      <c r="B28" s="115" t="s">
        <v>42</v>
      </c>
      <c r="C28" s="118" t="s">
        <v>42</v>
      </c>
      <c r="D28" t="str">
        <f ca="1" t="shared" si="0"/>
        <v/>
      </c>
      <c r="E28">
        <v>1</v>
      </c>
      <c r="G28" s="117" t="str">
        <f t="shared" si="1"/>
        <v>-</v>
      </c>
      <c r="N28" s="115" t="s">
        <v>55</v>
      </c>
    </row>
    <row r="29" spans="1:14" ht="18.75" thickBot="1">
      <c r="A29" s="115">
        <v>29</v>
      </c>
      <c r="B29" s="115" t="s">
        <v>42</v>
      </c>
      <c r="C29" s="118" t="s">
        <v>42</v>
      </c>
      <c r="D29" t="str">
        <f ca="1" t="shared" si="0"/>
        <v/>
      </c>
      <c r="E29">
        <v>1</v>
      </c>
      <c r="G29" s="117" t="str">
        <f t="shared" si="1"/>
        <v>-</v>
      </c>
      <c r="N29" s="115" t="s">
        <v>56</v>
      </c>
    </row>
    <row r="30" spans="1:14" ht="18.75" thickBot="1">
      <c r="A30" s="115">
        <v>30</v>
      </c>
      <c r="B30" s="115" t="s">
        <v>42</v>
      </c>
      <c r="C30" s="118" t="s">
        <v>42</v>
      </c>
      <c r="D30" t="str">
        <f ca="1" t="shared" si="0"/>
        <v/>
      </c>
      <c r="E30">
        <v>1</v>
      </c>
      <c r="G30" s="117" t="str">
        <f t="shared" si="1"/>
        <v>-</v>
      </c>
      <c r="N30" s="115" t="s">
        <v>57</v>
      </c>
    </row>
    <row r="31" spans="1:14" ht="18.75" thickBot="1">
      <c r="A31" s="115">
        <v>31</v>
      </c>
      <c r="B31" s="115" t="s">
        <v>42</v>
      </c>
      <c r="C31" s="118" t="s">
        <v>42</v>
      </c>
      <c r="D31" t="str">
        <f ca="1" t="shared" si="0"/>
        <v/>
      </c>
      <c r="E31">
        <v>1</v>
      </c>
      <c r="G31" s="117" t="str">
        <f t="shared" si="1"/>
        <v>-</v>
      </c>
      <c r="N31" s="115" t="s">
        <v>58</v>
      </c>
    </row>
    <row r="32" spans="1:14" ht="18.75" thickBot="1">
      <c r="A32" s="115">
        <v>32</v>
      </c>
      <c r="B32" s="115" t="s">
        <v>42</v>
      </c>
      <c r="C32" s="118" t="s">
        <v>42</v>
      </c>
      <c r="D32" t="str">
        <f ca="1" t="shared" si="0"/>
        <v/>
      </c>
      <c r="E32">
        <v>1</v>
      </c>
      <c r="G32" s="117" t="str">
        <f t="shared" si="1"/>
        <v>-</v>
      </c>
      <c r="N32" s="115" t="s">
        <v>44</v>
      </c>
    </row>
    <row r="33" spans="1:3" ht="15">
      <c r="A33" s="116">
        <f>A32-C33</f>
        <v>22</v>
      </c>
      <c r="B33" s="116"/>
      <c r="C33" s="116">
        <f>COUNTIF(C1:C32,"-")</f>
        <v>10</v>
      </c>
    </row>
  </sheetData>
  <printOptions/>
  <pageMargins left="0.7" right="0.7" top="0.787401575" bottom="0.787401575" header="0.3" footer="0.3"/>
  <pageSetup horizontalDpi="300" verticalDpi="3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0]!Makro1">
                <anchor moveWithCells="1" sizeWithCells="1">
                  <from>
                    <xdr:col>9</xdr:col>
                    <xdr:colOff>161925</xdr:colOff>
                    <xdr:row>1</xdr:row>
                    <xdr:rowOff>95250</xdr:rowOff>
                  </from>
                  <to>
                    <xdr:col>12</xdr:col>
                    <xdr:colOff>9525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AirITSystems Hannover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51001</dc:creator>
  <cp:keywords/>
  <dc:description/>
  <cp:lastModifiedBy>Klaus May</cp:lastModifiedBy>
  <cp:lastPrinted>2016-03-23T22:51:48Z</cp:lastPrinted>
  <dcterms:created xsi:type="dcterms:W3CDTF">2016-01-13T07:30:06Z</dcterms:created>
  <dcterms:modified xsi:type="dcterms:W3CDTF">2016-11-16T12:43:06Z</dcterms:modified>
  <cp:category/>
  <cp:version/>
  <cp:contentType/>
  <cp:contentStatus/>
</cp:coreProperties>
</file>